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KMCBJ\Desktop\ZAVRŠNI 2024\"/>
    </mc:Choice>
  </mc:AlternateContent>
  <xr:revisionPtr revIDLastSave="0" documentId="13_ncr:1_{42A6A0A9-056D-4BFC-8DEE-524C6B70302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4240" windowHeight="131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c r="F316" i="9"/>
  <c r="F315" i="9"/>
  <c r="F314" i="9"/>
  <c r="F313" i="9"/>
  <c r="F312" i="9" s="1"/>
  <c r="F311" i="9"/>
  <c r="F310" i="9"/>
  <c r="H309" i="9"/>
  <c r="G309" i="9"/>
  <c r="E309" i="9" s="1"/>
  <c r="B309" i="9" s="1"/>
  <c r="F309" i="9"/>
  <c r="F308" i="9"/>
  <c r="H307" i="9"/>
  <c r="G307" i="9"/>
  <c r="E307" i="9" s="1"/>
  <c r="B307" i="9" s="1"/>
  <c r="F307" i="9"/>
  <c r="H306" i="9"/>
  <c r="G306" i="9"/>
  <c r="E306" i="9" s="1"/>
  <c r="B306" i="9" s="1"/>
  <c r="F306" i="9"/>
  <c r="H305" i="9"/>
  <c r="G305" i="9"/>
  <c r="E305" i="9" s="1"/>
  <c r="B305" i="9" s="1"/>
  <c r="F305" i="9"/>
  <c r="H304" i="9"/>
  <c r="G304" i="9"/>
  <c r="F304" i="9"/>
  <c r="H303" i="9"/>
  <c r="G303" i="9"/>
  <c r="F303" i="9"/>
  <c r="H302" i="9"/>
  <c r="G302" i="9"/>
  <c r="E302" i="9" s="1"/>
  <c r="B302" i="9" s="1"/>
  <c r="F302" i="9"/>
  <c r="H301" i="9"/>
  <c r="G301" i="9"/>
  <c r="E301" i="9" s="1"/>
  <c r="B301" i="9" s="1"/>
  <c r="F301" i="9"/>
  <c r="H300" i="9"/>
  <c r="G300" i="9"/>
  <c r="F300" i="9"/>
  <c r="H299" i="9"/>
  <c r="G299" i="9"/>
  <c r="F299" i="9"/>
  <c r="H298" i="9"/>
  <c r="G298" i="9"/>
  <c r="F298" i="9"/>
  <c r="H297" i="9"/>
  <c r="G297" i="9"/>
  <c r="E297" i="9" s="1"/>
  <c r="B297" i="9" s="1"/>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F283" i="9"/>
  <c r="H282" i="9"/>
  <c r="G282" i="9"/>
  <c r="F282" i="9"/>
  <c r="F281" i="9"/>
  <c r="F280" i="9"/>
  <c r="F279" i="9"/>
  <c r="F278" i="9"/>
  <c r="F277" i="9" s="1"/>
  <c r="F276" i="9"/>
  <c r="L275" i="9"/>
  <c r="F275" i="9" s="1"/>
  <c r="H275" i="9"/>
  <c r="F274" i="9"/>
  <c r="I273" i="9"/>
  <c r="H273" i="9"/>
  <c r="F273" i="9"/>
  <c r="E272" i="9"/>
  <c r="M271" i="9"/>
  <c r="L271" i="9"/>
  <c r="F271" i="9"/>
  <c r="E271" i="9"/>
  <c r="B271" i="9" s="1"/>
  <c r="M270" i="9"/>
  <c r="L270" i="9"/>
  <c r="F270" i="9" s="1"/>
  <c r="B270" i="9" s="1"/>
  <c r="E270" i="9"/>
  <c r="M269" i="9"/>
  <c r="L269" i="9"/>
  <c r="F269" i="9" s="1"/>
  <c r="B269" i="9" s="1"/>
  <c r="E269" i="9"/>
  <c r="M268" i="9"/>
  <c r="F268" i="9" s="1"/>
  <c r="B268" i="9" s="1"/>
  <c r="L268" i="9"/>
  <c r="E268" i="9"/>
  <c r="M267" i="9"/>
  <c r="L267" i="9"/>
  <c r="F267" i="9"/>
  <c r="E267" i="9"/>
  <c r="B267" i="9" s="1"/>
  <c r="M266" i="9"/>
  <c r="L266" i="9"/>
  <c r="F266" i="9" s="1"/>
  <c r="B266" i="9" s="1"/>
  <c r="E266" i="9"/>
  <c r="M265" i="9"/>
  <c r="L265" i="9"/>
  <c r="F265" i="9" s="1"/>
  <c r="B265" i="9" s="1"/>
  <c r="E265" i="9"/>
  <c r="M264" i="9"/>
  <c r="F264" i="9" s="1"/>
  <c r="B264" i="9" s="1"/>
  <c r="L264" i="9"/>
  <c r="E264" i="9"/>
  <c r="M263" i="9"/>
  <c r="L263" i="9"/>
  <c r="F263" i="9"/>
  <c r="E263" i="9"/>
  <c r="B263" i="9" s="1"/>
  <c r="M262" i="9"/>
  <c r="L262" i="9"/>
  <c r="F262" i="9" s="1"/>
  <c r="B262" i="9" s="1"/>
  <c r="E262" i="9"/>
  <c r="M261" i="9"/>
  <c r="L261" i="9"/>
  <c r="F261" i="9" s="1"/>
  <c r="B261" i="9" s="1"/>
  <c r="E261" i="9"/>
  <c r="M260" i="9"/>
  <c r="F260" i="9" s="1"/>
  <c r="B260" i="9" s="1"/>
  <c r="L260" i="9"/>
  <c r="E260" i="9"/>
  <c r="M259" i="9"/>
  <c r="L259" i="9"/>
  <c r="F259" i="9"/>
  <c r="E259" i="9"/>
  <c r="B259" i="9" s="1"/>
  <c r="M258" i="9"/>
  <c r="L258" i="9"/>
  <c r="F258" i="9" s="1"/>
  <c r="B258" i="9" s="1"/>
  <c r="E258" i="9"/>
  <c r="M257" i="9"/>
  <c r="L257" i="9"/>
  <c r="F257" i="9" s="1"/>
  <c r="B257" i="9" s="1"/>
  <c r="E257" i="9"/>
  <c r="M256" i="9"/>
  <c r="F256" i="9" s="1"/>
  <c r="B256" i="9" s="1"/>
  <c r="L256" i="9"/>
  <c r="E256" i="9"/>
  <c r="M255" i="9"/>
  <c r="L255" i="9"/>
  <c r="F255" i="9"/>
  <c r="E255" i="9"/>
  <c r="B255" i="9" s="1"/>
  <c r="M254" i="9"/>
  <c r="L254" i="9"/>
  <c r="F254" i="9" s="1"/>
  <c r="B254" i="9" s="1"/>
  <c r="E254" i="9"/>
  <c r="M253" i="9"/>
  <c r="L253" i="9"/>
  <c r="F253" i="9" s="1"/>
  <c r="B253" i="9" s="1"/>
  <c r="E253" i="9"/>
  <c r="M252" i="9"/>
  <c r="F252" i="9" s="1"/>
  <c r="B252" i="9" s="1"/>
  <c r="L252" i="9"/>
  <c r="E252" i="9"/>
  <c r="M251" i="9"/>
  <c r="L251" i="9"/>
  <c r="F251" i="9"/>
  <c r="E251" i="9"/>
  <c r="B251" i="9" s="1"/>
  <c r="M250" i="9"/>
  <c r="L250" i="9"/>
  <c r="F250" i="9" s="1"/>
  <c r="B250" i="9" s="1"/>
  <c r="E250" i="9"/>
  <c r="M249" i="9"/>
  <c r="L249" i="9"/>
  <c r="F249" i="9" s="1"/>
  <c r="B249" i="9" s="1"/>
  <c r="E249" i="9"/>
  <c r="M248" i="9"/>
  <c r="F248" i="9" s="1"/>
  <c r="B248" i="9" s="1"/>
  <c r="L248" i="9"/>
  <c r="E248" i="9"/>
  <c r="M247" i="9"/>
  <c r="L247" i="9"/>
  <c r="F247" i="9"/>
  <c r="E247" i="9"/>
  <c r="B247" i="9" s="1"/>
  <c r="M246" i="9"/>
  <c r="L246" i="9"/>
  <c r="F246" i="9" s="1"/>
  <c r="B246" i="9" s="1"/>
  <c r="E246" i="9"/>
  <c r="M245" i="9"/>
  <c r="L245" i="9"/>
  <c r="F245" i="9" s="1"/>
  <c r="B245" i="9" s="1"/>
  <c r="E245" i="9"/>
  <c r="M244" i="9"/>
  <c r="F244" i="9" s="1"/>
  <c r="B244" i="9" s="1"/>
  <c r="L244" i="9"/>
  <c r="E244" i="9"/>
  <c r="M243" i="9"/>
  <c r="L243" i="9"/>
  <c r="F243" i="9"/>
  <c r="E243" i="9"/>
  <c r="B243" i="9" s="1"/>
  <c r="M242" i="9"/>
  <c r="L242" i="9"/>
  <c r="F242" i="9" s="1"/>
  <c r="B242" i="9" s="1"/>
  <c r="E242" i="9"/>
  <c r="M241" i="9"/>
  <c r="L241" i="9"/>
  <c r="F241" i="9" s="1"/>
  <c r="B241" i="9" s="1"/>
  <c r="E241" i="9"/>
  <c r="M240" i="9"/>
  <c r="F240" i="9" s="1"/>
  <c r="B240" i="9" s="1"/>
  <c r="L240" i="9"/>
  <c r="E240" i="9"/>
  <c r="M239" i="9"/>
  <c r="L239" i="9"/>
  <c r="F239" i="9"/>
  <c r="E239" i="9"/>
  <c r="B239" i="9" s="1"/>
  <c r="M238" i="9"/>
  <c r="L238" i="9"/>
  <c r="F238" i="9" s="1"/>
  <c r="B238" i="9" s="1"/>
  <c r="E238" i="9"/>
  <c r="M237" i="9"/>
  <c r="L237" i="9"/>
  <c r="F237" i="9" s="1"/>
  <c r="B237" i="9" s="1"/>
  <c r="E237" i="9"/>
  <c r="M236" i="9"/>
  <c r="F236" i="9" s="1"/>
  <c r="B236" i="9" s="1"/>
  <c r="L236" i="9"/>
  <c r="E236" i="9"/>
  <c r="M235" i="9"/>
  <c r="L235" i="9"/>
  <c r="F235" i="9"/>
  <c r="E235" i="9"/>
  <c r="B235" i="9" s="1"/>
  <c r="M234" i="9"/>
  <c r="L234" i="9"/>
  <c r="F234" i="9" s="1"/>
  <c r="B234" i="9" s="1"/>
  <c r="E234" i="9"/>
  <c r="M233" i="9"/>
  <c r="L233" i="9"/>
  <c r="F233" i="9" s="1"/>
  <c r="B233" i="9" s="1"/>
  <c r="E233" i="9"/>
  <c r="M232" i="9"/>
  <c r="F232" i="9" s="1"/>
  <c r="B232" i="9" s="1"/>
  <c r="L232" i="9"/>
  <c r="E232" i="9"/>
  <c r="M231" i="9"/>
  <c r="L231" i="9"/>
  <c r="F231" i="9"/>
  <c r="E231" i="9"/>
  <c r="B231" i="9" s="1"/>
  <c r="M230" i="9"/>
  <c r="L230" i="9"/>
  <c r="F230" i="9" s="1"/>
  <c r="B230" i="9" s="1"/>
  <c r="E230" i="9"/>
  <c r="M229" i="9"/>
  <c r="L229" i="9"/>
  <c r="F229" i="9" s="1"/>
  <c r="B229" i="9" s="1"/>
  <c r="E229" i="9"/>
  <c r="M228" i="9"/>
  <c r="F228" i="9" s="1"/>
  <c r="B228" i="9" s="1"/>
  <c r="L228" i="9"/>
  <c r="E228" i="9"/>
  <c r="M227" i="9"/>
  <c r="L227" i="9"/>
  <c r="F227" i="9"/>
  <c r="E227" i="9"/>
  <c r="B227" i="9" s="1"/>
  <c r="M226" i="9"/>
  <c r="L226" i="9"/>
  <c r="E226" i="9"/>
  <c r="M225" i="9"/>
  <c r="L225" i="9"/>
  <c r="E225" i="9"/>
  <c r="M224" i="9"/>
  <c r="F224" i="9" s="1"/>
  <c r="B224" i="9" s="1"/>
  <c r="L224" i="9"/>
  <c r="E224" i="9"/>
  <c r="M223" i="9"/>
  <c r="F223" i="9" s="1"/>
  <c r="L223" i="9"/>
  <c r="E223" i="9"/>
  <c r="M222" i="9"/>
  <c r="L222" i="9"/>
  <c r="F222" i="9" s="1"/>
  <c r="B222" i="9" s="1"/>
  <c r="E222" i="9"/>
  <c r="M221" i="9"/>
  <c r="L221" i="9"/>
  <c r="E221" i="9"/>
  <c r="M220" i="9"/>
  <c r="F220" i="9" s="1"/>
  <c r="B220" i="9" s="1"/>
  <c r="L220" i="9"/>
  <c r="E220" i="9"/>
  <c r="M219" i="9"/>
  <c r="L219" i="9"/>
  <c r="F219" i="9"/>
  <c r="E219" i="9"/>
  <c r="B219" i="9" s="1"/>
  <c r="M218" i="9"/>
  <c r="L218" i="9"/>
  <c r="E218" i="9"/>
  <c r="M217" i="9"/>
  <c r="L217" i="9"/>
  <c r="E217" i="9"/>
  <c r="M216" i="9"/>
  <c r="F216" i="9" s="1"/>
  <c r="B216" i="9" s="1"/>
  <c r="L216" i="9"/>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E159" i="9"/>
  <c r="H158" i="9"/>
  <c r="G158" i="9"/>
  <c r="E158" i="9" s="1"/>
  <c r="F158" i="9"/>
  <c r="H157" i="9"/>
  <c r="G157" i="9"/>
  <c r="F157" i="9"/>
  <c r="H156" i="9"/>
  <c r="G156" i="9"/>
  <c r="F156" i="9"/>
  <c r="E156" i="9"/>
  <c r="B156" i="9" s="1"/>
  <c r="H155" i="9"/>
  <c r="G155" i="9"/>
  <c r="F155" i="9"/>
  <c r="E155" i="9"/>
  <c r="H154" i="9"/>
  <c r="G154" i="9"/>
  <c r="E154" i="9" s="1"/>
  <c r="F154" i="9"/>
  <c r="H153" i="9"/>
  <c r="G153" i="9"/>
  <c r="F153" i="9"/>
  <c r="H152" i="9"/>
  <c r="G152" i="9"/>
  <c r="F152" i="9"/>
  <c r="E152" i="9"/>
  <c r="B152" i="9" s="1"/>
  <c r="H151" i="9"/>
  <c r="G151" i="9"/>
  <c r="F151" i="9"/>
  <c r="E151" i="9"/>
  <c r="H150" i="9"/>
  <c r="G150" i="9"/>
  <c r="E150" i="9" s="1"/>
  <c r="B150" i="9" s="1"/>
  <c r="F150" i="9"/>
  <c r="H149" i="9"/>
  <c r="G149" i="9"/>
  <c r="F149" i="9"/>
  <c r="H148" i="9"/>
  <c r="G148" i="9"/>
  <c r="F148" i="9"/>
  <c r="E148" i="9"/>
  <c r="B148" i="9" s="1"/>
  <c r="H147" i="9"/>
  <c r="G147" i="9"/>
  <c r="F147" i="9"/>
  <c r="E147" i="9"/>
  <c r="H146" i="9"/>
  <c r="G146" i="9"/>
  <c r="E146" i="9" s="1"/>
  <c r="F146" i="9"/>
  <c r="H145" i="9"/>
  <c r="G145" i="9"/>
  <c r="F145" i="9"/>
  <c r="H144" i="9"/>
  <c r="G144" i="9"/>
  <c r="F144" i="9"/>
  <c r="E144" i="9"/>
  <c r="B144" i="9" s="1"/>
  <c r="F143" i="9"/>
  <c r="H142" i="9"/>
  <c r="G142" i="9"/>
  <c r="E142" i="9" s="1"/>
  <c r="B142" i="9" s="1"/>
  <c r="F142" i="9"/>
  <c r="H141" i="9"/>
  <c r="G141" i="9"/>
  <c r="E141" i="9" s="1"/>
  <c r="B141" i="9" s="1"/>
  <c r="F141" i="9"/>
  <c r="H140" i="9"/>
  <c r="E140" i="9" s="1"/>
  <c r="G140" i="9"/>
  <c r="F140" i="9"/>
  <c r="B140" i="9"/>
  <c r="H139" i="9"/>
  <c r="G139" i="9"/>
  <c r="F139" i="9"/>
  <c r="E139" i="9"/>
  <c r="B139" i="9" s="1"/>
  <c r="H138" i="9"/>
  <c r="G138" i="9"/>
  <c r="E138" i="9" s="1"/>
  <c r="B138" i="9" s="1"/>
  <c r="F138" i="9"/>
  <c r="H137" i="9"/>
  <c r="G137" i="9"/>
  <c r="F137" i="9"/>
  <c r="H136" i="9"/>
  <c r="E136" i="9" s="1"/>
  <c r="B136" i="9" s="1"/>
  <c r="G136" i="9"/>
  <c r="F136" i="9"/>
  <c r="H135" i="9"/>
  <c r="G135" i="9"/>
  <c r="F135" i="9"/>
  <c r="E135" i="9"/>
  <c r="B135" i="9" s="1"/>
  <c r="H134" i="9"/>
  <c r="G134" i="9"/>
  <c r="E134" i="9" s="1"/>
  <c r="B134" i="9" s="1"/>
  <c r="F134" i="9"/>
  <c r="H133" i="9"/>
  <c r="G133" i="9"/>
  <c r="E133" i="9" s="1"/>
  <c r="B133" i="9" s="1"/>
  <c r="F133" i="9"/>
  <c r="H132" i="9"/>
  <c r="E132" i="9" s="1"/>
  <c r="G132" i="9"/>
  <c r="F132" i="9"/>
  <c r="B132" i="9"/>
  <c r="H131" i="9"/>
  <c r="G131" i="9"/>
  <c r="F131" i="9"/>
  <c r="E131" i="9"/>
  <c r="B131" i="9" s="1"/>
  <c r="H130" i="9"/>
  <c r="G130" i="9"/>
  <c r="E130" i="9" s="1"/>
  <c r="B130" i="9" s="1"/>
  <c r="F130" i="9"/>
  <c r="H129" i="9"/>
  <c r="G129" i="9"/>
  <c r="F129" i="9"/>
  <c r="H128" i="9"/>
  <c r="E128" i="9" s="1"/>
  <c r="B128" i="9" s="1"/>
  <c r="G128" i="9"/>
  <c r="F128" i="9"/>
  <c r="H127" i="9"/>
  <c r="G127" i="9"/>
  <c r="F127" i="9"/>
  <c r="E127" i="9"/>
  <c r="B127" i="9" s="1"/>
  <c r="H126" i="9"/>
  <c r="G126" i="9"/>
  <c r="E126" i="9" s="1"/>
  <c r="B126" i="9" s="1"/>
  <c r="F126" i="9"/>
  <c r="H125" i="9"/>
  <c r="G125" i="9"/>
  <c r="E125" i="9" s="1"/>
  <c r="B125" i="9" s="1"/>
  <c r="F125" i="9"/>
  <c r="H124" i="9"/>
  <c r="E124" i="9" s="1"/>
  <c r="G124" i="9"/>
  <c r="F124" i="9"/>
  <c r="B124" i="9"/>
  <c r="H123" i="9"/>
  <c r="G123" i="9"/>
  <c r="F123" i="9"/>
  <c r="E123" i="9"/>
  <c r="B123" i="9" s="1"/>
  <c r="H122" i="9"/>
  <c r="G122" i="9"/>
  <c r="F122" i="9"/>
  <c r="E122" i="9"/>
  <c r="H121" i="9"/>
  <c r="G121" i="9"/>
  <c r="F121" i="9"/>
  <c r="H120" i="9"/>
  <c r="G120" i="9"/>
  <c r="F120" i="9"/>
  <c r="E120" i="9"/>
  <c r="H119" i="9"/>
  <c r="G119" i="9"/>
  <c r="E119" i="9" s="1"/>
  <c r="F119" i="9"/>
  <c r="H118" i="9"/>
  <c r="G118" i="9"/>
  <c r="E118" i="9" s="1"/>
  <c r="F118" i="9"/>
  <c r="B118" i="9"/>
  <c r="H117" i="9"/>
  <c r="G117" i="9"/>
  <c r="F117" i="9"/>
  <c r="E117" i="9"/>
  <c r="B117" i="9" s="1"/>
  <c r="H116" i="9"/>
  <c r="G116" i="9"/>
  <c r="F116" i="9"/>
  <c r="E116" i="9"/>
  <c r="H115" i="9"/>
  <c r="G115" i="9"/>
  <c r="E115" i="9" s="1"/>
  <c r="F115" i="9"/>
  <c r="H114" i="9"/>
  <c r="G114" i="9"/>
  <c r="E114" i="9" s="1"/>
  <c r="F114" i="9"/>
  <c r="B114" i="9"/>
  <c r="H113" i="9"/>
  <c r="G113" i="9"/>
  <c r="F113" i="9"/>
  <c r="E113" i="9"/>
  <c r="B113" i="9" s="1"/>
  <c r="H112" i="9"/>
  <c r="G112" i="9"/>
  <c r="F112" i="9"/>
  <c r="E112" i="9"/>
  <c r="H111" i="9"/>
  <c r="G111" i="9"/>
  <c r="E111" i="9" s="1"/>
  <c r="F111" i="9"/>
  <c r="H110" i="9"/>
  <c r="G110" i="9"/>
  <c r="E110" i="9" s="1"/>
  <c r="F110" i="9"/>
  <c r="B110" i="9"/>
  <c r="H109" i="9"/>
  <c r="G109" i="9"/>
  <c r="F109" i="9"/>
  <c r="E109" i="9"/>
  <c r="B109" i="9" s="1"/>
  <c r="H108" i="9"/>
  <c r="G108" i="9"/>
  <c r="F108" i="9"/>
  <c r="E108" i="9"/>
  <c r="H107" i="9"/>
  <c r="G107" i="9"/>
  <c r="E107" i="9" s="1"/>
  <c r="F107" i="9"/>
  <c r="H106" i="9"/>
  <c r="G106" i="9"/>
  <c r="E106" i="9" s="1"/>
  <c r="F106" i="9"/>
  <c r="B106" i="9"/>
  <c r="H105" i="9"/>
  <c r="G105" i="9"/>
  <c r="F105" i="9"/>
  <c r="E105" i="9"/>
  <c r="B105" i="9" s="1"/>
  <c r="H104" i="9"/>
  <c r="G104" i="9"/>
  <c r="F104" i="9"/>
  <c r="E104" i="9"/>
  <c r="H103" i="9"/>
  <c r="G103" i="9"/>
  <c r="E103" i="9" s="1"/>
  <c r="F103" i="9"/>
  <c r="H102" i="9"/>
  <c r="G102" i="9"/>
  <c r="E102" i="9" s="1"/>
  <c r="F102" i="9"/>
  <c r="B102" i="9"/>
  <c r="H101" i="9"/>
  <c r="G101" i="9"/>
  <c r="F101" i="9"/>
  <c r="E101" i="9"/>
  <c r="B101" i="9" s="1"/>
  <c r="H100" i="9"/>
  <c r="G100" i="9"/>
  <c r="F100" i="9"/>
  <c r="E100" i="9"/>
  <c r="H99" i="9"/>
  <c r="G99" i="9"/>
  <c r="E99" i="9" s="1"/>
  <c r="F99" i="9"/>
  <c r="H98" i="9"/>
  <c r="G98" i="9"/>
  <c r="E98" i="9" s="1"/>
  <c r="F98" i="9"/>
  <c r="B98" i="9"/>
  <c r="H97" i="9"/>
  <c r="G97" i="9"/>
  <c r="F97" i="9"/>
  <c r="E97" i="9"/>
  <c r="B97" i="9" s="1"/>
  <c r="H96" i="9"/>
  <c r="G96" i="9"/>
  <c r="F96" i="9"/>
  <c r="E96" i="9"/>
  <c r="H95" i="9"/>
  <c r="G95" i="9"/>
  <c r="E95" i="9" s="1"/>
  <c r="F95" i="9"/>
  <c r="H94" i="9"/>
  <c r="G94" i="9"/>
  <c r="E94" i="9" s="1"/>
  <c r="F94" i="9"/>
  <c r="B94" i="9"/>
  <c r="H93" i="9"/>
  <c r="G93" i="9"/>
  <c r="F93" i="9"/>
  <c r="E93" i="9"/>
  <c r="B93" i="9" s="1"/>
  <c r="H92" i="9"/>
  <c r="G92" i="9"/>
  <c r="F92" i="9"/>
  <c r="E92" i="9"/>
  <c r="H91" i="9"/>
  <c r="G91" i="9"/>
  <c r="E91" i="9" s="1"/>
  <c r="F91" i="9"/>
  <c r="H90" i="9"/>
  <c r="G90" i="9"/>
  <c r="E90" i="9" s="1"/>
  <c r="F90" i="9"/>
  <c r="B90" i="9"/>
  <c r="H89" i="9"/>
  <c r="G89" i="9"/>
  <c r="F89" i="9"/>
  <c r="E89" i="9"/>
  <c r="B89" i="9" s="1"/>
  <c r="H88" i="9"/>
  <c r="G88" i="9"/>
  <c r="F88" i="9"/>
  <c r="E88" i="9"/>
  <c r="H87" i="9"/>
  <c r="G87" i="9"/>
  <c r="E87" i="9" s="1"/>
  <c r="F87" i="9"/>
  <c r="H86" i="9"/>
  <c r="G86" i="9"/>
  <c r="E86" i="9" s="1"/>
  <c r="F86" i="9"/>
  <c r="B86" i="9"/>
  <c r="H85" i="9"/>
  <c r="G85" i="9"/>
  <c r="F85" i="9"/>
  <c r="E85" i="9"/>
  <c r="B85" i="9" s="1"/>
  <c r="H84" i="9"/>
  <c r="G84" i="9"/>
  <c r="F84" i="9"/>
  <c r="E84" i="9"/>
  <c r="H83" i="9"/>
  <c r="G83" i="9"/>
  <c r="E83" i="9" s="1"/>
  <c r="F83" i="9"/>
  <c r="H82" i="9"/>
  <c r="G82" i="9"/>
  <c r="E82" i="9" s="1"/>
  <c r="F82" i="9"/>
  <c r="B82" i="9"/>
  <c r="H81" i="9"/>
  <c r="G81" i="9"/>
  <c r="F81" i="9"/>
  <c r="E81" i="9"/>
  <c r="B81" i="9" s="1"/>
  <c r="H80" i="9"/>
  <c r="G80" i="9"/>
  <c r="F80" i="9"/>
  <c r="E80" i="9"/>
  <c r="H79" i="9"/>
  <c r="G79" i="9"/>
  <c r="E79" i="9" s="1"/>
  <c r="F79" i="9"/>
  <c r="H78" i="9"/>
  <c r="G78" i="9"/>
  <c r="E78" i="9" s="1"/>
  <c r="F78" i="9"/>
  <c r="B78" i="9"/>
  <c r="H77" i="9"/>
  <c r="G77" i="9"/>
  <c r="F77" i="9"/>
  <c r="E77" i="9"/>
  <c r="B77" i="9" s="1"/>
  <c r="H76" i="9"/>
  <c r="G76" i="9"/>
  <c r="F76" i="9"/>
  <c r="E76" i="9"/>
  <c r="H75" i="9"/>
  <c r="G75" i="9"/>
  <c r="E75" i="9" s="1"/>
  <c r="F75" i="9"/>
  <c r="H74" i="9"/>
  <c r="G74" i="9"/>
  <c r="E74" i="9" s="1"/>
  <c r="F74" i="9"/>
  <c r="B74" i="9"/>
  <c r="H73" i="9"/>
  <c r="G73" i="9"/>
  <c r="F73" i="9"/>
  <c r="E73" i="9"/>
  <c r="B73" i="9" s="1"/>
  <c r="H72" i="9"/>
  <c r="G72" i="9"/>
  <c r="F72" i="9"/>
  <c r="E72" i="9"/>
  <c r="H71" i="9"/>
  <c r="G71" i="9"/>
  <c r="E71" i="9" s="1"/>
  <c r="F71" i="9"/>
  <c r="H70" i="9"/>
  <c r="G70" i="9"/>
  <c r="E70" i="9" s="1"/>
  <c r="F70" i="9"/>
  <c r="B70" i="9"/>
  <c r="H69" i="9"/>
  <c r="G69" i="9"/>
  <c r="F69" i="9"/>
  <c r="E69" i="9"/>
  <c r="B69" i="9" s="1"/>
  <c r="H68" i="9"/>
  <c r="G68" i="9"/>
  <c r="F68" i="9"/>
  <c r="E68" i="9"/>
  <c r="H67" i="9"/>
  <c r="G67" i="9"/>
  <c r="E67" i="9" s="1"/>
  <c r="F67" i="9"/>
  <c r="H66" i="9"/>
  <c r="G66" i="9"/>
  <c r="E66" i="9" s="1"/>
  <c r="F66" i="9"/>
  <c r="B66" i="9"/>
  <c r="H65" i="9"/>
  <c r="G65" i="9"/>
  <c r="F65" i="9"/>
  <c r="E65" i="9"/>
  <c r="B65" i="9" s="1"/>
  <c r="H64" i="9"/>
  <c r="G64" i="9"/>
  <c r="F64" i="9"/>
  <c r="E64" i="9"/>
  <c r="H63" i="9"/>
  <c r="G63" i="9"/>
  <c r="E63" i="9" s="1"/>
  <c r="F63" i="9"/>
  <c r="H62" i="9"/>
  <c r="G62" i="9"/>
  <c r="E62" i="9" s="1"/>
  <c r="F62" i="9"/>
  <c r="B62" i="9"/>
  <c r="H61" i="9"/>
  <c r="G61" i="9"/>
  <c r="F61" i="9"/>
  <c r="E61" i="9"/>
  <c r="B61" i="9" s="1"/>
  <c r="H60" i="9"/>
  <c r="G60" i="9"/>
  <c r="F60" i="9"/>
  <c r="E60" i="9"/>
  <c r="H59" i="9"/>
  <c r="G59" i="9"/>
  <c r="E59" i="9" s="1"/>
  <c r="F59" i="9"/>
  <c r="H58" i="9"/>
  <c r="G58" i="9"/>
  <c r="E58" i="9" s="1"/>
  <c r="F58" i="9"/>
  <c r="B58" i="9"/>
  <c r="H57" i="9"/>
  <c r="E57" i="9" s="1"/>
  <c r="B57" i="9" s="1"/>
  <c r="G57" i="9"/>
  <c r="F57" i="9"/>
  <c r="H56" i="9"/>
  <c r="G56" i="9"/>
  <c r="F56" i="9"/>
  <c r="E56" i="9"/>
  <c r="H55" i="9"/>
  <c r="G55" i="9"/>
  <c r="E55" i="9" s="1"/>
  <c r="F55" i="9"/>
  <c r="H54" i="9"/>
  <c r="G54" i="9"/>
  <c r="E54" i="9" s="1"/>
  <c r="F54" i="9"/>
  <c r="B54" i="9"/>
  <c r="H53" i="9"/>
  <c r="G53" i="9"/>
  <c r="F53" i="9"/>
  <c r="E53" i="9"/>
  <c r="B53" i="9" s="1"/>
  <c r="H52" i="9"/>
  <c r="G52" i="9"/>
  <c r="F52" i="9"/>
  <c r="E52" i="9"/>
  <c r="H51" i="9"/>
  <c r="G51" i="9"/>
  <c r="E51" i="9" s="1"/>
  <c r="F51" i="9"/>
  <c r="H50" i="9"/>
  <c r="G50" i="9"/>
  <c r="E50" i="9" s="1"/>
  <c r="F50" i="9"/>
  <c r="B50" i="9"/>
  <c r="H49" i="9"/>
  <c r="G49" i="9"/>
  <c r="F49" i="9"/>
  <c r="E49" i="9"/>
  <c r="B49" i="9" s="1"/>
  <c r="H48" i="9"/>
  <c r="G48" i="9"/>
  <c r="F48" i="9"/>
  <c r="E48" i="9"/>
  <c r="H47" i="9"/>
  <c r="G47" i="9"/>
  <c r="F47" i="9"/>
  <c r="H46" i="9"/>
  <c r="G46" i="9"/>
  <c r="E46" i="9" s="1"/>
  <c r="F46" i="9"/>
  <c r="B46" i="9"/>
  <c r="H45" i="9"/>
  <c r="E45" i="9" s="1"/>
  <c r="B45" i="9" s="1"/>
  <c r="G45" i="9"/>
  <c r="F45" i="9"/>
  <c r="H44" i="9"/>
  <c r="E44" i="9" s="1"/>
  <c r="G44" i="9"/>
  <c r="F44" i="9"/>
  <c r="H43" i="9"/>
  <c r="G43" i="9"/>
  <c r="E43" i="9" s="1"/>
  <c r="F43" i="9"/>
  <c r="H42" i="9"/>
  <c r="G42" i="9"/>
  <c r="E42" i="9" s="1"/>
  <c r="B42" i="9" s="1"/>
  <c r="F42" i="9"/>
  <c r="H41" i="9"/>
  <c r="E41" i="9" s="1"/>
  <c r="B41" i="9" s="1"/>
  <c r="G41" i="9"/>
  <c r="F41" i="9"/>
  <c r="H40" i="9"/>
  <c r="E40" i="9" s="1"/>
  <c r="G40" i="9"/>
  <c r="F40" i="9"/>
  <c r="H39" i="9"/>
  <c r="G39" i="9"/>
  <c r="E39" i="9" s="1"/>
  <c r="F39" i="9"/>
  <c r="H38" i="9"/>
  <c r="G38" i="9"/>
  <c r="E38" i="9" s="1"/>
  <c r="F38" i="9"/>
  <c r="B38" i="9"/>
  <c r="H37" i="9"/>
  <c r="G37" i="9"/>
  <c r="F37" i="9"/>
  <c r="E37" i="9"/>
  <c r="B37" i="9" s="1"/>
  <c r="H36" i="9"/>
  <c r="G36" i="9"/>
  <c r="F36" i="9"/>
  <c r="E36" i="9"/>
  <c r="H35" i="9"/>
  <c r="G35" i="9"/>
  <c r="E35" i="9" s="1"/>
  <c r="F35" i="9"/>
  <c r="H34" i="9"/>
  <c r="G34" i="9"/>
  <c r="E34" i="9" s="1"/>
  <c r="F34" i="9"/>
  <c r="B34" i="9"/>
  <c r="H33" i="9"/>
  <c r="G33" i="9"/>
  <c r="E33" i="9" s="1"/>
  <c r="B33" i="9" s="1"/>
  <c r="F33" i="9"/>
  <c r="H32" i="9"/>
  <c r="G32" i="9"/>
  <c r="E32" i="9" s="1"/>
  <c r="F32" i="9"/>
  <c r="H31" i="9"/>
  <c r="G31" i="9"/>
  <c r="E31" i="9" s="1"/>
  <c r="F31" i="9"/>
  <c r="H30" i="9"/>
  <c r="G30" i="9"/>
  <c r="F30" i="9"/>
  <c r="H29" i="9"/>
  <c r="G29" i="9"/>
  <c r="F29" i="9"/>
  <c r="E29" i="9"/>
  <c r="B29" i="9" s="1"/>
  <c r="H28" i="9"/>
  <c r="G28" i="9"/>
  <c r="F28" i="9"/>
  <c r="E28" i="9"/>
  <c r="H27" i="9"/>
  <c r="G27" i="9"/>
  <c r="F27" i="9"/>
  <c r="H26" i="9"/>
  <c r="G26" i="9"/>
  <c r="E26" i="9" s="1"/>
  <c r="F26" i="9"/>
  <c r="B26" i="9"/>
  <c r="H25" i="9"/>
  <c r="G25" i="9"/>
  <c r="F25" i="9"/>
  <c r="E25" i="9"/>
  <c r="B25" i="9" s="1"/>
  <c r="H24" i="9"/>
  <c r="G24" i="9"/>
  <c r="F24" i="9"/>
  <c r="E24" i="9"/>
  <c r="H23" i="9"/>
  <c r="G23" i="9"/>
  <c r="F23" i="9"/>
  <c r="H22" i="9"/>
  <c r="G22" i="9"/>
  <c r="E22" i="9" s="1"/>
  <c r="F22" i="9"/>
  <c r="B22" i="9"/>
  <c r="F21" i="9"/>
  <c r="F4" i="9"/>
  <c r="O3" i="9"/>
  <c r="I3" i="9"/>
  <c r="L213" i="9" s="1"/>
  <c r="H3" i="9"/>
  <c r="G3" i="9"/>
  <c r="D101" i="8"/>
  <c r="C1576" i="1" s="1"/>
  <c r="D95" i="8"/>
  <c r="D90" i="8"/>
  <c r="D85" i="8"/>
  <c r="D80" i="8"/>
  <c r="D75" i="8"/>
  <c r="D70" i="8"/>
  <c r="D65" i="8"/>
  <c r="D60" i="8"/>
  <c r="D49" i="8" s="1"/>
  <c r="C1524" i="1" s="1"/>
  <c r="D55" i="8"/>
  <c r="D50" i="8"/>
  <c r="D44" i="8"/>
  <c r="D43" i="8" s="1"/>
  <c r="I35" i="3" s="1"/>
  <c r="D36" i="8"/>
  <c r="D26" i="8"/>
  <c r="D24" i="8" s="1"/>
  <c r="D18" i="8"/>
  <c r="D8" i="8"/>
  <c r="D6" i="8" s="1"/>
  <c r="C1481" i="1" s="1"/>
  <c r="E44" i="7"/>
  <c r="D44" i="7"/>
  <c r="E39" i="7"/>
  <c r="E38" i="7" s="1"/>
  <c r="I31" i="3" s="1"/>
  <c r="D39" i="7"/>
  <c r="D38" i="7" s="1"/>
  <c r="H31" i="3" s="1"/>
  <c r="E30" i="7"/>
  <c r="D30" i="7"/>
  <c r="E23" i="7"/>
  <c r="D23" i="7"/>
  <c r="E22" i="7"/>
  <c r="D22" i="7"/>
  <c r="H30" i="3" s="1"/>
  <c r="E14" i="7"/>
  <c r="D14" i="7"/>
  <c r="E7" i="7"/>
  <c r="E6" i="7" s="1"/>
  <c r="E5" i="7" s="1"/>
  <c r="D7" i="7"/>
  <c r="D6" i="7" s="1"/>
  <c r="D5"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E114" i="6" s="1"/>
  <c r="D115" i="6"/>
  <c r="F115" i="6" s="1"/>
  <c r="F113" i="6"/>
  <c r="F112" i="6"/>
  <c r="F111" i="6"/>
  <c r="F110" i="6"/>
  <c r="F109" i="6"/>
  <c r="F108" i="6"/>
  <c r="E107" i="6"/>
  <c r="D107" i="6"/>
  <c r="F106" i="6"/>
  <c r="F105" i="6"/>
  <c r="F104" i="6"/>
  <c r="F103" i="6"/>
  <c r="F102" i="6"/>
  <c r="F101" i="6"/>
  <c r="F100" i="6"/>
  <c r="F99" i="6"/>
  <c r="E99" i="6"/>
  <c r="E89" i="6" s="1"/>
  <c r="D1383" i="1" s="1"/>
  <c r="D99" i="6"/>
  <c r="F98" i="6"/>
  <c r="F97" i="6"/>
  <c r="F96" i="6"/>
  <c r="F95" i="6"/>
  <c r="E94" i="6"/>
  <c r="D94" i="6"/>
  <c r="F94" i="6" s="1"/>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1355" i="1" s="1"/>
  <c r="H1355" i="1" s="1"/>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E35" i="6" s="1"/>
  <c r="I25" i="3"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D5"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D1235" i="1" s="1"/>
  <c r="F257" i="5"/>
  <c r="F256" i="5"/>
  <c r="F255" i="5"/>
  <c r="F254" i="5"/>
  <c r="F253" i="5"/>
  <c r="F252" i="5"/>
  <c r="F251" i="5"/>
  <c r="E250" i="5"/>
  <c r="D1227" i="1" s="1"/>
  <c r="D250" i="5"/>
  <c r="F250" i="5" s="1"/>
  <c r="F249" i="5"/>
  <c r="F248" i="5"/>
  <c r="F247" i="5"/>
  <c r="E246" i="5"/>
  <c r="D246" i="5"/>
  <c r="D245" i="5"/>
  <c r="F244" i="5"/>
  <c r="F243" i="5"/>
  <c r="F242" i="5"/>
  <c r="E242" i="5"/>
  <c r="D242" i="5"/>
  <c r="F241" i="5"/>
  <c r="F240" i="5"/>
  <c r="E239" i="5"/>
  <c r="F239" i="5" s="1"/>
  <c r="D239" i="5"/>
  <c r="D238" i="5" s="1"/>
  <c r="F236" i="5"/>
  <c r="F235" i="5"/>
  <c r="E234" i="5"/>
  <c r="F234" i="5" s="1"/>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C1184" i="1" s="1"/>
  <c r="F205" i="5"/>
  <c r="F204" i="5"/>
  <c r="F203" i="5"/>
  <c r="F202" i="5"/>
  <c r="F201" i="5"/>
  <c r="F200" i="5"/>
  <c r="F199" i="5"/>
  <c r="F198" i="5"/>
  <c r="E198" i="5"/>
  <c r="D198" i="5"/>
  <c r="F197" i="5"/>
  <c r="F196" i="5"/>
  <c r="F195" i="5"/>
  <c r="F194" i="5"/>
  <c r="F193" i="5"/>
  <c r="F192" i="5"/>
  <c r="F191" i="5"/>
  <c r="E191" i="5"/>
  <c r="D191" i="5"/>
  <c r="D190" i="5" s="1"/>
  <c r="E190" i="5"/>
  <c r="H310" i="9" s="1"/>
  <c r="F189" i="5"/>
  <c r="F188" i="5"/>
  <c r="F187" i="5"/>
  <c r="F186" i="5"/>
  <c r="F185" i="5"/>
  <c r="F184" i="5"/>
  <c r="F183" i="5"/>
  <c r="F182" i="5"/>
  <c r="F181" i="5"/>
  <c r="E180" i="5"/>
  <c r="D180" i="5"/>
  <c r="F179" i="5"/>
  <c r="F178" i="5"/>
  <c r="D177" i="5"/>
  <c r="G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E146" i="5"/>
  <c r="D1124" i="1" s="1"/>
  <c r="D146" i="5"/>
  <c r="F145" i="5"/>
  <c r="F144" i="5"/>
  <c r="F143" i="5"/>
  <c r="F142" i="5"/>
  <c r="E142" i="5"/>
  <c r="D142" i="5"/>
  <c r="F141" i="5"/>
  <c r="F140" i="5"/>
  <c r="F139" i="5"/>
  <c r="F138" i="5"/>
  <c r="F137" i="5"/>
  <c r="F136" i="5"/>
  <c r="E135" i="5"/>
  <c r="E134" i="5" s="1"/>
  <c r="D1112" i="1" s="1"/>
  <c r="D135" i="5"/>
  <c r="F135" i="5" s="1"/>
  <c r="F133" i="5"/>
  <c r="F132" i="5"/>
  <c r="F131" i="5"/>
  <c r="F130" i="5"/>
  <c r="F129" i="5"/>
  <c r="F128" i="5"/>
  <c r="F127" i="5"/>
  <c r="E126" i="5"/>
  <c r="D126" i="5"/>
  <c r="F126" i="5" s="1"/>
  <c r="F125" i="5"/>
  <c r="F124" i="5"/>
  <c r="F123" i="5"/>
  <c r="F122" i="5"/>
  <c r="F121" i="5"/>
  <c r="F120" i="5"/>
  <c r="E119" i="5"/>
  <c r="E118" i="5" s="1"/>
  <c r="D119" i="5"/>
  <c r="C1097" i="1"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E290" i="9" s="1"/>
  <c r="B290" i="9" s="1"/>
  <c r="E87" i="5"/>
  <c r="D1065" i="1" s="1"/>
  <c r="F86" i="5"/>
  <c r="F85" i="5"/>
  <c r="F84" i="5"/>
  <c r="F83" i="5"/>
  <c r="F82" i="5"/>
  <c r="F81" i="5"/>
  <c r="F80" i="5"/>
  <c r="E79" i="5"/>
  <c r="E78" i="5" s="1"/>
  <c r="D1056" i="1" s="1"/>
  <c r="D79" i="5"/>
  <c r="F79" i="5" s="1"/>
  <c r="F77" i="5"/>
  <c r="F76" i="5"/>
  <c r="F75" i="5"/>
  <c r="F74" i="5"/>
  <c r="F73" i="5"/>
  <c r="F72" i="5"/>
  <c r="F71" i="5"/>
  <c r="E70" i="5"/>
  <c r="E69" i="5" s="1"/>
  <c r="D1047" i="1" s="1"/>
  <c r="D70" i="5"/>
  <c r="F67" i="5"/>
  <c r="F66" i="5"/>
  <c r="F65" i="5"/>
  <c r="F64" i="5"/>
  <c r="E63" i="5"/>
  <c r="F63" i="5" s="1"/>
  <c r="D63" i="5"/>
  <c r="F62" i="5"/>
  <c r="F61" i="5"/>
  <c r="F60" i="5"/>
  <c r="F59" i="5"/>
  <c r="F58" i="5"/>
  <c r="F57" i="5"/>
  <c r="E56" i="5"/>
  <c r="D56" i="5"/>
  <c r="F56" i="5" s="1"/>
  <c r="F55" i="5"/>
  <c r="F54" i="5"/>
  <c r="F53" i="5"/>
  <c r="E52" i="5"/>
  <c r="D1030" i="1" s="1"/>
  <c r="D52" i="5"/>
  <c r="F52" i="5" s="1"/>
  <c r="F51" i="5"/>
  <c r="F50" i="5"/>
  <c r="F49" i="5"/>
  <c r="F48" i="5"/>
  <c r="F47" i="5"/>
  <c r="F46" i="5"/>
  <c r="E45" i="5"/>
  <c r="D1023" i="1" s="1"/>
  <c r="D45" i="5"/>
  <c r="F45" i="5" s="1"/>
  <c r="F44" i="5"/>
  <c r="F43" i="5"/>
  <c r="F42" i="5"/>
  <c r="E41" i="5"/>
  <c r="D41" i="5"/>
  <c r="F41" i="5" s="1"/>
  <c r="F40" i="5"/>
  <c r="F39" i="5"/>
  <c r="F38" i="5"/>
  <c r="F37" i="5"/>
  <c r="F36" i="5"/>
  <c r="E35" i="5"/>
  <c r="D1013" i="1" s="1"/>
  <c r="D35" i="5"/>
  <c r="F34" i="5"/>
  <c r="F33" i="5"/>
  <c r="F32" i="5"/>
  <c r="F31" i="5"/>
  <c r="F30" i="5"/>
  <c r="E29" i="5"/>
  <c r="D29" i="5"/>
  <c r="F29" i="5" s="1"/>
  <c r="F28" i="5"/>
  <c r="F27" i="5"/>
  <c r="F26" i="5"/>
  <c r="F25" i="5"/>
  <c r="F24" i="5"/>
  <c r="F23" i="5"/>
  <c r="F22" i="5"/>
  <c r="F21" i="5"/>
  <c r="F20" i="5"/>
  <c r="E19" i="5"/>
  <c r="D997" i="1" s="1"/>
  <c r="H997" i="1" s="1"/>
  <c r="D19" i="5"/>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4" i="4"/>
  <c r="F644" i="4" s="1"/>
  <c r="F638" i="4"/>
  <c r="F637" i="4"/>
  <c r="F634" i="4"/>
  <c r="F633" i="4"/>
  <c r="E632" i="4"/>
  <c r="D632" i="4"/>
  <c r="F632" i="4" s="1"/>
  <c r="F631" i="4"/>
  <c r="F630" i="4"/>
  <c r="F629" i="4"/>
  <c r="E629" i="4"/>
  <c r="E625" i="4" s="1"/>
  <c r="D619" i="1" s="1"/>
  <c r="D629" i="4"/>
  <c r="F628" i="4"/>
  <c r="F627" i="4"/>
  <c r="F626" i="4"/>
  <c r="E626" i="4"/>
  <c r="D626" i="4"/>
  <c r="D625" i="4" s="1"/>
  <c r="F625"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G143" i="9" s="1"/>
  <c r="E143" i="9" s="1"/>
  <c r="B143" i="9" s="1"/>
  <c r="F602" i="4"/>
  <c r="F601" i="4"/>
  <c r="F600" i="4"/>
  <c r="F599" i="4"/>
  <c r="E599" i="4"/>
  <c r="D599" i="4"/>
  <c r="F598" i="4"/>
  <c r="F597" i="4"/>
  <c r="F596" i="4"/>
  <c r="F595" i="4"/>
  <c r="E594" i="4"/>
  <c r="E593" i="4" s="1"/>
  <c r="D594" i="4"/>
  <c r="F592" i="4"/>
  <c r="F591" i="4"/>
  <c r="E590" i="4"/>
  <c r="D590" i="4"/>
  <c r="F590" i="4" s="1"/>
  <c r="F589" i="4"/>
  <c r="F588" i="4"/>
  <c r="F587" i="4"/>
  <c r="E587" i="4"/>
  <c r="D587" i="4"/>
  <c r="F586" i="4"/>
  <c r="F585" i="4"/>
  <c r="E585" i="4"/>
  <c r="D585" i="4"/>
  <c r="F584" i="4"/>
  <c r="F583" i="4"/>
  <c r="F582" i="4"/>
  <c r="E581" i="4"/>
  <c r="D581" i="4"/>
  <c r="F581" i="4" s="1"/>
  <c r="F579" i="4"/>
  <c r="F578" i="4"/>
  <c r="E577" i="4"/>
  <c r="D577" i="4"/>
  <c r="F577" i="4" s="1"/>
  <c r="F576" i="4"/>
  <c r="F575" i="4"/>
  <c r="E574" i="4"/>
  <c r="D574" i="4"/>
  <c r="F574" i="4" s="1"/>
  <c r="F573" i="4"/>
  <c r="F572" i="4"/>
  <c r="F571" i="4"/>
  <c r="E571" i="4"/>
  <c r="E567" i="4" s="1"/>
  <c r="D561" i="1" s="1"/>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30" i="4"/>
  <c r="F527" i="4"/>
  <c r="F526" i="4"/>
  <c r="E525" i="4"/>
  <c r="D525" i="4"/>
  <c r="F525" i="4" s="1"/>
  <c r="F524" i="4"/>
  <c r="F523" i="4"/>
  <c r="E522" i="4"/>
  <c r="D522" i="4"/>
  <c r="F522" i="4" s="1"/>
  <c r="F521" i="4"/>
  <c r="F520" i="4"/>
  <c r="F519" i="4"/>
  <c r="E519" i="4"/>
  <c r="E515" i="4" s="1"/>
  <c r="D509" i="1" s="1"/>
  <c r="D519" i="4"/>
  <c r="F518" i="4"/>
  <c r="F517" i="4"/>
  <c r="F516" i="4"/>
  <c r="E516" i="4"/>
  <c r="D516" i="4"/>
  <c r="D515" i="4" s="1"/>
  <c r="F515"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E469" i="4"/>
  <c r="D469" i="4"/>
  <c r="F469" i="4" s="1"/>
  <c r="F468" i="4"/>
  <c r="F467" i="4"/>
  <c r="F466" i="4"/>
  <c r="E466" i="4"/>
  <c r="D466" i="4"/>
  <c r="G166" i="9" s="1"/>
  <c r="F465" i="4"/>
  <c r="F464" i="4"/>
  <c r="F463" i="4"/>
  <c r="E463" i="4"/>
  <c r="D463" i="4"/>
  <c r="F462" i="4"/>
  <c r="F461" i="4"/>
  <c r="E460" i="4"/>
  <c r="E459" i="4"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F418" i="4"/>
  <c r="E418" i="4"/>
  <c r="D418" i="4"/>
  <c r="F417" i="4"/>
  <c r="E417" i="4"/>
  <c r="D412" i="1" s="1"/>
  <c r="H412" i="1" s="1"/>
  <c r="D417" i="4"/>
  <c r="E416" i="4"/>
  <c r="D416" i="4"/>
  <c r="F411" i="4"/>
  <c r="F410" i="4"/>
  <c r="F409" i="4"/>
  <c r="F406" i="4"/>
  <c r="F405" i="4"/>
  <c r="F404" i="4"/>
  <c r="F403" i="4"/>
  <c r="E402" i="4"/>
  <c r="D402" i="4"/>
  <c r="F402" i="4" s="1"/>
  <c r="F401" i="4"/>
  <c r="E400" i="4"/>
  <c r="D400" i="4"/>
  <c r="F400" i="4" s="1"/>
  <c r="F399" i="4"/>
  <c r="F398" i="4"/>
  <c r="F397" i="4"/>
  <c r="E397" i="4"/>
  <c r="E396" i="4" s="1"/>
  <c r="D391" i="1"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D356" i="4"/>
  <c r="F356" i="4" s="1"/>
  <c r="F355" i="4"/>
  <c r="F354" i="4"/>
  <c r="F353" i="4"/>
  <c r="F352" i="4"/>
  <c r="E352" i="4"/>
  <c r="D352" i="4"/>
  <c r="E351" i="4"/>
  <c r="F349" i="4"/>
  <c r="E348" i="4"/>
  <c r="D348" i="4"/>
  <c r="F348" i="4" s="1"/>
  <c r="F347" i="4"/>
  <c r="F346" i="4"/>
  <c r="F345" i="4"/>
  <c r="E345" i="4"/>
  <c r="E344" i="4" s="1"/>
  <c r="D339" i="1"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F317" i="4" s="1"/>
  <c r="D317" i="4"/>
  <c r="F316" i="4"/>
  <c r="F315" i="4"/>
  <c r="F314" i="4"/>
  <c r="F313" i="4"/>
  <c r="E312" i="4"/>
  <c r="D312" i="4"/>
  <c r="F312" i="4" s="1"/>
  <c r="D311" i="4"/>
  <c r="F310" i="4"/>
  <c r="F309" i="4"/>
  <c r="F308" i="4"/>
  <c r="F307" i="4"/>
  <c r="F306" i="4"/>
  <c r="F305" i="4"/>
  <c r="E304" i="4"/>
  <c r="D304" i="4"/>
  <c r="F304" i="4" s="1"/>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9" i="4"/>
  <c r="F259" i="4" s="1"/>
  <c r="F258" i="4"/>
  <c r="F257" i="4"/>
  <c r="F256" i="4"/>
  <c r="F255" i="4"/>
  <c r="F254" i="4"/>
  <c r="E253" i="4"/>
  <c r="D253" i="4"/>
  <c r="F253" i="4" s="1"/>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F219" i="4"/>
  <c r="E219" i="4"/>
  <c r="D219" i="4"/>
  <c r="F218" i="4"/>
  <c r="F217" i="4"/>
  <c r="E216" i="4"/>
  <c r="E215" i="4" s="1"/>
  <c r="D216" i="4"/>
  <c r="F214" i="4"/>
  <c r="F213" i="4"/>
  <c r="F212" i="4"/>
  <c r="F211" i="4"/>
  <c r="E210" i="4"/>
  <c r="F210" i="4"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3" i="1" s="1"/>
  <c r="H173" i="1" s="1"/>
  <c r="D177" i="4"/>
  <c r="F176" i="4"/>
  <c r="F175" i="4"/>
  <c r="F174" i="4"/>
  <c r="F173" i="4"/>
  <c r="F172" i="4"/>
  <c r="F171" i="4"/>
  <c r="F170" i="4"/>
  <c r="E169" i="4"/>
  <c r="D165" i="1" s="1"/>
  <c r="D169" i="4"/>
  <c r="F168" i="4"/>
  <c r="F167" i="4"/>
  <c r="F166" i="4"/>
  <c r="F165" i="4"/>
  <c r="E164" i="4"/>
  <c r="D164" i="4"/>
  <c r="F162" i="4"/>
  <c r="F161" i="4"/>
  <c r="F160" i="4"/>
  <c r="F159" i="4"/>
  <c r="E159" i="4"/>
  <c r="D159" i="4"/>
  <c r="F158" i="4"/>
  <c r="F157" i="4"/>
  <c r="F156" i="4"/>
  <c r="F155" i="4"/>
  <c r="F154" i="4"/>
  <c r="E153" i="4"/>
  <c r="F153" i="4" s="1"/>
  <c r="D153" i="4"/>
  <c r="D152" i="4" s="1"/>
  <c r="E152" i="4"/>
  <c r="F152" i="4" s="1"/>
  <c r="F150" i="4"/>
  <c r="F149" i="4"/>
  <c r="F148" i="4"/>
  <c r="F147" i="4"/>
  <c r="F146" i="4"/>
  <c r="F145" i="4"/>
  <c r="F144" i="4"/>
  <c r="F143" i="4"/>
  <c r="F142" i="4"/>
  <c r="F141" i="4"/>
  <c r="F140" i="4"/>
  <c r="E140" i="4"/>
  <c r="D140" i="4"/>
  <c r="E139" i="4"/>
  <c r="D139" i="4"/>
  <c r="F138" i="4"/>
  <c r="F137" i="4"/>
  <c r="F136" i="4"/>
  <c r="F135" i="4"/>
  <c r="E134" i="4"/>
  <c r="E133" i="4" s="1"/>
  <c r="D129" i="1" s="1"/>
  <c r="D134" i="4"/>
  <c r="F132" i="4"/>
  <c r="F131" i="4"/>
  <c r="F130" i="4"/>
  <c r="F129" i="4"/>
  <c r="E128" i="4"/>
  <c r="F128" i="4" s="1"/>
  <c r="D128" i="4"/>
  <c r="F127" i="4"/>
  <c r="F126" i="4"/>
  <c r="E125" i="4"/>
  <c r="D121" i="1" s="1"/>
  <c r="D125" i="4"/>
  <c r="D124" i="4" s="1"/>
  <c r="F123" i="4"/>
  <c r="F122" i="4"/>
  <c r="F121" i="4"/>
  <c r="E120" i="4"/>
  <c r="D120" i="4"/>
  <c r="F120" i="4" s="1"/>
  <c r="F119" i="4"/>
  <c r="F118" i="4"/>
  <c r="F117" i="4"/>
  <c r="F116" i="4"/>
  <c r="F115" i="4"/>
  <c r="F114" i="4"/>
  <c r="F113" i="4"/>
  <c r="F112" i="4"/>
  <c r="E112" i="4"/>
  <c r="D112" i="4"/>
  <c r="F111" i="4"/>
  <c r="F110" i="4"/>
  <c r="F109" i="4"/>
  <c r="F108" i="4"/>
  <c r="E107" i="4"/>
  <c r="D107" i="4"/>
  <c r="F107" i="4" s="1"/>
  <c r="D106" i="4"/>
  <c r="F106" i="4" s="1"/>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D79" i="1" s="1"/>
  <c r="D83" i="4"/>
  <c r="D82" i="4"/>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D50" i="4"/>
  <c r="F49" i="4"/>
  <c r="F48" i="4"/>
  <c r="F47" i="4"/>
  <c r="F46" i="4"/>
  <c r="F45" i="4"/>
  <c r="E45" i="4"/>
  <c r="D45" i="4"/>
  <c r="D44" i="4" s="1"/>
  <c r="F44" i="4"/>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G193" i="9" s="1"/>
  <c r="E193" i="9" s="1"/>
  <c r="B193" i="9" s="1"/>
  <c r="F16" i="4"/>
  <c r="F15" i="4"/>
  <c r="F14" i="4"/>
  <c r="F13" i="4"/>
  <c r="F12" i="4"/>
  <c r="F11" i="4"/>
  <c r="F10" i="4"/>
  <c r="F9" i="4"/>
  <c r="F8" i="4"/>
  <c r="E8" i="4"/>
  <c r="G201" i="9" s="1"/>
  <c r="E201" i="9" s="1"/>
  <c r="B201" i="9" s="1"/>
  <c r="D8" i="4"/>
  <c r="E7" i="4"/>
  <c r="I36" i="3"/>
  <c r="G36" i="3"/>
  <c r="B36" i="3"/>
  <c r="G35" i="3"/>
  <c r="B35" i="3"/>
  <c r="G34" i="3"/>
  <c r="B34" i="3"/>
  <c r="I33" i="3"/>
  <c r="G33" i="3"/>
  <c r="B33" i="3"/>
  <c r="I32" i="3"/>
  <c r="H32" i="3"/>
  <c r="G32" i="3"/>
  <c r="B32" i="3"/>
  <c r="G31" i="3"/>
  <c r="B31" i="3"/>
  <c r="I30" i="3"/>
  <c r="G30" i="3"/>
  <c r="B30" i="3"/>
  <c r="I29"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H1577" i="1"/>
  <c r="G1577" i="1"/>
  <c r="C1577" i="1"/>
  <c r="H1576" i="1"/>
  <c r="G1576" i="1"/>
  <c r="C1575" i="1"/>
  <c r="H1575" i="1" s="1"/>
  <c r="C1574" i="1"/>
  <c r="H1573" i="1"/>
  <c r="G1573" i="1"/>
  <c r="C1573" i="1"/>
  <c r="H1572" i="1"/>
  <c r="G1572" i="1"/>
  <c r="C1572" i="1"/>
  <c r="C1571" i="1"/>
  <c r="H1571" i="1" s="1"/>
  <c r="C1570" i="1"/>
  <c r="H1569" i="1"/>
  <c r="G1569" i="1"/>
  <c r="C1569" i="1"/>
  <c r="H1568" i="1"/>
  <c r="G1568" i="1"/>
  <c r="C1568" i="1"/>
  <c r="G1567" i="1"/>
  <c r="C1567" i="1"/>
  <c r="H1567" i="1" s="1"/>
  <c r="C1566" i="1"/>
  <c r="H1565" i="1"/>
  <c r="G1565" i="1"/>
  <c r="C1565" i="1"/>
  <c r="H1564" i="1"/>
  <c r="G1564" i="1"/>
  <c r="C1564" i="1"/>
  <c r="C1563" i="1"/>
  <c r="H1563" i="1" s="1"/>
  <c r="C1562" i="1"/>
  <c r="H1561" i="1"/>
  <c r="G1561" i="1"/>
  <c r="C1561" i="1"/>
  <c r="H1560" i="1"/>
  <c r="G1560" i="1"/>
  <c r="C1560" i="1"/>
  <c r="C1559" i="1"/>
  <c r="H1559" i="1" s="1"/>
  <c r="C1558" i="1"/>
  <c r="H1557" i="1"/>
  <c r="G1557" i="1"/>
  <c r="C1557" i="1"/>
  <c r="H1556" i="1"/>
  <c r="G1556" i="1"/>
  <c r="C1556" i="1"/>
  <c r="C1555" i="1"/>
  <c r="H1555" i="1" s="1"/>
  <c r="C1554" i="1"/>
  <c r="H1553" i="1"/>
  <c r="G1553" i="1"/>
  <c r="C1553" i="1"/>
  <c r="H1552" i="1"/>
  <c r="G1552" i="1"/>
  <c r="C1552" i="1"/>
  <c r="G1551" i="1"/>
  <c r="C1551" i="1"/>
  <c r="H1551" i="1" s="1"/>
  <c r="C1550" i="1"/>
  <c r="H1549" i="1"/>
  <c r="G1549" i="1"/>
  <c r="C1549" i="1"/>
  <c r="H1548" i="1"/>
  <c r="G1548" i="1"/>
  <c r="C1548" i="1"/>
  <c r="C1547" i="1"/>
  <c r="H1547" i="1" s="1"/>
  <c r="C1546" i="1"/>
  <c r="H1545" i="1"/>
  <c r="G1545" i="1"/>
  <c r="C1545" i="1"/>
  <c r="H1544" i="1"/>
  <c r="G1544" i="1"/>
  <c r="C1544" i="1"/>
  <c r="C1543" i="1"/>
  <c r="H1543" i="1" s="1"/>
  <c r="C1542" i="1"/>
  <c r="H1541" i="1"/>
  <c r="G1541" i="1"/>
  <c r="C1541" i="1"/>
  <c r="H1540" i="1"/>
  <c r="G1540" i="1"/>
  <c r="C1540" i="1"/>
  <c r="C1539" i="1"/>
  <c r="H1539" i="1" s="1"/>
  <c r="C1538" i="1"/>
  <c r="H1537" i="1"/>
  <c r="G1537" i="1"/>
  <c r="C1537" i="1"/>
  <c r="H1536" i="1"/>
  <c r="G1536" i="1"/>
  <c r="C1536" i="1"/>
  <c r="G1535" i="1"/>
  <c r="C1535" i="1"/>
  <c r="H1535" i="1" s="1"/>
  <c r="C1534" i="1"/>
  <c r="H1533" i="1"/>
  <c r="G1533" i="1"/>
  <c r="C1533" i="1"/>
  <c r="H1532" i="1"/>
  <c r="G1532" i="1"/>
  <c r="C1532" i="1"/>
  <c r="C1531" i="1"/>
  <c r="H1531" i="1" s="1"/>
  <c r="C1530" i="1"/>
  <c r="H1529" i="1"/>
  <c r="G1529" i="1"/>
  <c r="C1529" i="1"/>
  <c r="H1528" i="1"/>
  <c r="G1528" i="1"/>
  <c r="C1528" i="1"/>
  <c r="C1527" i="1"/>
  <c r="H1527" i="1" s="1"/>
  <c r="C1526" i="1"/>
  <c r="H1525" i="1"/>
  <c r="G1525" i="1"/>
  <c r="C1525" i="1"/>
  <c r="H1524" i="1"/>
  <c r="G1524" i="1"/>
  <c r="C1523" i="1"/>
  <c r="H1523" i="1" s="1"/>
  <c r="C1522" i="1"/>
  <c r="H1521" i="1"/>
  <c r="G1521" i="1"/>
  <c r="C1521" i="1"/>
  <c r="H1520" i="1"/>
  <c r="C1520" i="1"/>
  <c r="G1520" i="1" s="1"/>
  <c r="C1519" i="1"/>
  <c r="H1519" i="1" s="1"/>
  <c r="C1518" i="1"/>
  <c r="H1518" i="1" s="1"/>
  <c r="H1516" i="1"/>
  <c r="G1516" i="1"/>
  <c r="C1516" i="1"/>
  <c r="C1515" i="1"/>
  <c r="H1515" i="1" s="1"/>
  <c r="C1514" i="1"/>
  <c r="H1514" i="1" s="1"/>
  <c r="H1513" i="1"/>
  <c r="C1513" i="1"/>
  <c r="G1513" i="1" s="1"/>
  <c r="H1512" i="1"/>
  <c r="G1512" i="1"/>
  <c r="C1512" i="1"/>
  <c r="C1511" i="1"/>
  <c r="H1511" i="1" s="1"/>
  <c r="C1510" i="1"/>
  <c r="H1510" i="1" s="1"/>
  <c r="H1509" i="1"/>
  <c r="C1509" i="1"/>
  <c r="G1509" i="1" s="1"/>
  <c r="H1508" i="1"/>
  <c r="G1508" i="1"/>
  <c r="C1508" i="1"/>
  <c r="C1507" i="1"/>
  <c r="H1507" i="1" s="1"/>
  <c r="C1506" i="1"/>
  <c r="H1506" i="1" s="1"/>
  <c r="H1505" i="1"/>
  <c r="C1505" i="1"/>
  <c r="G1505" i="1" s="1"/>
  <c r="G1504" i="1"/>
  <c r="C1504" i="1"/>
  <c r="H1504" i="1" s="1"/>
  <c r="C1503" i="1"/>
  <c r="H1503" i="1" s="1"/>
  <c r="C1502" i="1"/>
  <c r="H1502" i="1" s="1"/>
  <c r="C1501" i="1"/>
  <c r="G1501" i="1" s="1"/>
  <c r="H1500" i="1"/>
  <c r="G1500" i="1"/>
  <c r="C1500" i="1"/>
  <c r="C1499" i="1"/>
  <c r="H1499" i="1" s="1"/>
  <c r="C1498" i="1"/>
  <c r="H1498" i="1" s="1"/>
  <c r="H1497" i="1"/>
  <c r="C1497" i="1"/>
  <c r="G1497" i="1" s="1"/>
  <c r="H1496" i="1"/>
  <c r="G1496" i="1"/>
  <c r="C1496" i="1"/>
  <c r="C1495" i="1"/>
  <c r="H1495" i="1" s="1"/>
  <c r="C1494" i="1"/>
  <c r="H1494" i="1" s="1"/>
  <c r="H1493" i="1"/>
  <c r="C1493" i="1"/>
  <c r="G1493" i="1" s="1"/>
  <c r="H1492" i="1"/>
  <c r="C1492" i="1"/>
  <c r="G1492" i="1" s="1"/>
  <c r="C1491" i="1"/>
  <c r="H1491" i="1" s="1"/>
  <c r="C1490" i="1"/>
  <c r="H1490" i="1" s="1"/>
  <c r="H1489" i="1"/>
  <c r="C1489" i="1"/>
  <c r="G1489" i="1" s="1"/>
  <c r="H1488" i="1"/>
  <c r="G1488" i="1"/>
  <c r="C1488" i="1"/>
  <c r="C1487" i="1"/>
  <c r="H1487" i="1" s="1"/>
  <c r="C1486" i="1"/>
  <c r="H1486" i="1" s="1"/>
  <c r="H1485" i="1"/>
  <c r="C1485" i="1"/>
  <c r="G1485" i="1" s="1"/>
  <c r="G1484" i="1"/>
  <c r="C1484" i="1"/>
  <c r="H1484" i="1" s="1"/>
  <c r="C1482" i="1"/>
  <c r="H1482" i="1" s="1"/>
  <c r="H1480" i="1"/>
  <c r="G1480" i="1"/>
  <c r="C1480" i="1"/>
  <c r="H1479" i="1"/>
  <c r="D1479" i="1"/>
  <c r="C1479" i="1"/>
  <c r="G1479" i="1" s="1"/>
  <c r="I1479" i="1" s="1"/>
  <c r="D1478" i="1"/>
  <c r="J1478" i="1" s="1"/>
  <c r="C1478" i="1"/>
  <c r="H1477" i="1"/>
  <c r="D1477" i="1"/>
  <c r="C1477" i="1"/>
  <c r="G1477" i="1" s="1"/>
  <c r="I1477" i="1" s="1"/>
  <c r="D1476" i="1"/>
  <c r="J1476" i="1" s="1"/>
  <c r="C1476" i="1"/>
  <c r="D1475" i="1"/>
  <c r="H1475" i="1" s="1"/>
  <c r="C1475" i="1"/>
  <c r="H1474" i="1"/>
  <c r="D1474" i="1"/>
  <c r="C1474" i="1"/>
  <c r="G1474" i="1" s="1"/>
  <c r="I1474" i="1" s="1"/>
  <c r="D1473" i="1"/>
  <c r="J1473" i="1" s="1"/>
  <c r="C1473" i="1"/>
  <c r="H1472" i="1"/>
  <c r="D1472" i="1"/>
  <c r="C1472" i="1"/>
  <c r="G1472" i="1" s="1"/>
  <c r="I1472" i="1" s="1"/>
  <c r="J1471" i="1"/>
  <c r="D1471" i="1"/>
  <c r="C1471" i="1"/>
  <c r="D1470" i="1"/>
  <c r="C1470" i="1"/>
  <c r="D1469" i="1"/>
  <c r="C1469" i="1"/>
  <c r="H1468" i="1"/>
  <c r="D1468" i="1"/>
  <c r="C1468" i="1"/>
  <c r="G1468" i="1" s="1"/>
  <c r="D1467" i="1"/>
  <c r="J1467" i="1" s="1"/>
  <c r="C1467" i="1"/>
  <c r="H1466" i="1"/>
  <c r="D1466" i="1"/>
  <c r="C1466" i="1"/>
  <c r="G1466" i="1" s="1"/>
  <c r="I1466" i="1" s="1"/>
  <c r="J1465" i="1"/>
  <c r="D1465" i="1"/>
  <c r="C1465" i="1"/>
  <c r="H1464" i="1"/>
  <c r="D1464" i="1"/>
  <c r="C1464" i="1"/>
  <c r="G1464" i="1" s="1"/>
  <c r="D1463" i="1"/>
  <c r="J1463" i="1" s="1"/>
  <c r="C1463" i="1"/>
  <c r="H1462" i="1"/>
  <c r="D1462" i="1"/>
  <c r="C1462" i="1"/>
  <c r="G1462" i="1" s="1"/>
  <c r="I1462" i="1" s="1"/>
  <c r="H1461" i="1"/>
  <c r="D1461" i="1"/>
  <c r="C1461" i="1"/>
  <c r="G1461" i="1" s="1"/>
  <c r="J1460" i="1"/>
  <c r="D1460" i="1"/>
  <c r="C1460" i="1"/>
  <c r="H1459" i="1"/>
  <c r="D1459" i="1"/>
  <c r="C1459" i="1"/>
  <c r="G1459" i="1" s="1"/>
  <c r="I1459" i="1" s="1"/>
  <c r="J1458" i="1"/>
  <c r="D1458" i="1"/>
  <c r="C1458" i="1"/>
  <c r="H1457" i="1"/>
  <c r="D1457" i="1"/>
  <c r="C1457" i="1"/>
  <c r="G1457" i="1" s="1"/>
  <c r="J1456" i="1"/>
  <c r="D1456" i="1"/>
  <c r="C1456" i="1"/>
  <c r="H1455" i="1"/>
  <c r="D1455" i="1"/>
  <c r="C1455" i="1"/>
  <c r="G1455" i="1" s="1"/>
  <c r="I1455" i="1" s="1"/>
  <c r="H1454" i="1"/>
  <c r="D1454" i="1"/>
  <c r="C1454" i="1"/>
  <c r="G1454" i="1" s="1"/>
  <c r="H1453" i="1"/>
  <c r="D1453" i="1"/>
  <c r="C1453" i="1"/>
  <c r="G1453" i="1" s="1"/>
  <c r="J1452" i="1"/>
  <c r="D1452" i="1"/>
  <c r="C1452" i="1"/>
  <c r="H1451" i="1"/>
  <c r="D1451" i="1"/>
  <c r="C1451" i="1"/>
  <c r="G1451" i="1" s="1"/>
  <c r="I1451" i="1" s="1"/>
  <c r="J1450" i="1"/>
  <c r="D1450" i="1"/>
  <c r="C1450" i="1"/>
  <c r="H1449" i="1"/>
  <c r="D1449" i="1"/>
  <c r="C1449" i="1"/>
  <c r="G1449" i="1" s="1"/>
  <c r="J1448" i="1"/>
  <c r="D1448" i="1"/>
  <c r="C1448" i="1"/>
  <c r="H1447" i="1"/>
  <c r="D1447" i="1"/>
  <c r="C1447" i="1"/>
  <c r="G1447" i="1" s="1"/>
  <c r="I1447" i="1" s="1"/>
  <c r="J1446" i="1"/>
  <c r="D1446" i="1"/>
  <c r="C1446" i="1"/>
  <c r="H1445" i="1"/>
  <c r="G1445" i="1"/>
  <c r="D1445" i="1"/>
  <c r="C1445" i="1"/>
  <c r="J1445" i="1" s="1"/>
  <c r="D1444" i="1"/>
  <c r="C1444" i="1"/>
  <c r="H1443" i="1"/>
  <c r="G1443" i="1"/>
  <c r="I1443" i="1" s="1"/>
  <c r="D1443" i="1"/>
  <c r="C1443" i="1"/>
  <c r="J1443" i="1" s="1"/>
  <c r="D1442" i="1"/>
  <c r="C1442" i="1"/>
  <c r="H1441" i="1"/>
  <c r="G1441" i="1"/>
  <c r="I1441" i="1" s="1"/>
  <c r="D1441" i="1"/>
  <c r="C1441" i="1"/>
  <c r="J1441" i="1" s="1"/>
  <c r="D1440" i="1"/>
  <c r="C1440" i="1"/>
  <c r="H1439" i="1"/>
  <c r="G1439" i="1"/>
  <c r="I1439" i="1" s="1"/>
  <c r="D1439" i="1"/>
  <c r="C1439" i="1"/>
  <c r="J1439" i="1" s="1"/>
  <c r="G1438" i="1"/>
  <c r="D1438" i="1"/>
  <c r="H1438" i="1" s="1"/>
  <c r="C1438" i="1"/>
  <c r="G1437" i="1"/>
  <c r="D1437" i="1"/>
  <c r="H1437" i="1" s="1"/>
  <c r="C1437" i="1"/>
  <c r="D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D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D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D1407" i="1"/>
  <c r="H1407" i="1" s="1"/>
  <c r="C1407" i="1"/>
  <c r="H1406" i="1"/>
  <c r="G1406" i="1"/>
  <c r="D1406" i="1"/>
  <c r="C1406" i="1"/>
  <c r="H1405" i="1"/>
  <c r="G1405" i="1"/>
  <c r="D1405" i="1"/>
  <c r="C1405" i="1"/>
  <c r="H1404" i="1"/>
  <c r="G1404" i="1"/>
  <c r="D1404" i="1"/>
  <c r="C1404" i="1"/>
  <c r="H1403" i="1"/>
  <c r="G1403" i="1"/>
  <c r="D1403" i="1"/>
  <c r="C1403" i="1"/>
  <c r="H1402" i="1"/>
  <c r="G1402" i="1"/>
  <c r="D1402" i="1"/>
  <c r="C1402" i="1"/>
  <c r="D1401" i="1"/>
  <c r="H1401" i="1" s="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G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D1298" i="1"/>
  <c r="G1298" i="1" s="1"/>
  <c r="C1298" i="1"/>
  <c r="H1298" i="1" s="1"/>
  <c r="D1297" i="1"/>
  <c r="C1297" i="1"/>
  <c r="D1296" i="1"/>
  <c r="H1296" i="1" s="1"/>
  <c r="C1296" i="1"/>
  <c r="D1295" i="1"/>
  <c r="H1295" i="1" s="1"/>
  <c r="C1295" i="1"/>
  <c r="D1294" i="1"/>
  <c r="C1294" i="1"/>
  <c r="G1294" i="1" s="1"/>
  <c r="G1293" i="1"/>
  <c r="D1293" i="1"/>
  <c r="H1293" i="1" s="1"/>
  <c r="C1293" i="1"/>
  <c r="G1292" i="1"/>
  <c r="D1292" i="1"/>
  <c r="H1292" i="1" s="1"/>
  <c r="C1292" i="1"/>
  <c r="D1291" i="1"/>
  <c r="H1291" i="1" s="1"/>
  <c r="C1291" i="1"/>
  <c r="D1290" i="1"/>
  <c r="C1290" i="1"/>
  <c r="G1290" i="1" s="1"/>
  <c r="G1289" i="1"/>
  <c r="D1289" i="1"/>
  <c r="H1289" i="1" s="1"/>
  <c r="C1289" i="1"/>
  <c r="G1288" i="1"/>
  <c r="D1288" i="1"/>
  <c r="H1288" i="1" s="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D1277" i="1"/>
  <c r="G1277" i="1" s="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D1266" i="1"/>
  <c r="H1266" i="1" s="1"/>
  <c r="C1266" i="1"/>
  <c r="H1265" i="1"/>
  <c r="G1265" i="1"/>
  <c r="D1265" i="1"/>
  <c r="C1265" i="1"/>
  <c r="H1264" i="1"/>
  <c r="G1264" i="1"/>
  <c r="D1264" i="1"/>
  <c r="C1264" i="1"/>
  <c r="H1263" i="1"/>
  <c r="G1263" i="1"/>
  <c r="D1263" i="1"/>
  <c r="C1263" i="1"/>
  <c r="D1262" i="1"/>
  <c r="H1262" i="1" s="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D1249" i="1"/>
  <c r="G1249" i="1" s="1"/>
  <c r="C1249" i="1"/>
  <c r="H1248" i="1"/>
  <c r="D1248" i="1"/>
  <c r="G1248" i="1" s="1"/>
  <c r="C1248" i="1"/>
  <c r="D1247" i="1"/>
  <c r="H1247" i="1" s="1"/>
  <c r="C1247" i="1"/>
  <c r="H1246" i="1"/>
  <c r="D1246" i="1"/>
  <c r="G1246" i="1" s="1"/>
  <c r="C1246" i="1"/>
  <c r="H1245" i="1"/>
  <c r="G1245" i="1"/>
  <c r="D1245" i="1"/>
  <c r="C1245" i="1"/>
  <c r="D1244" i="1"/>
  <c r="G1244" i="1" s="1"/>
  <c r="C1244" i="1"/>
  <c r="H1243" i="1"/>
  <c r="G1243" i="1"/>
  <c r="D1243" i="1"/>
  <c r="C1243" i="1"/>
  <c r="H1242" i="1"/>
  <c r="G1242" i="1"/>
  <c r="D1242" i="1"/>
  <c r="C1242" i="1"/>
  <c r="H1241" i="1"/>
  <c r="D1241" i="1"/>
  <c r="G1241" i="1" s="1"/>
  <c r="C1241" i="1"/>
  <c r="D1240" i="1"/>
  <c r="H1240" i="1" s="1"/>
  <c r="C1240" i="1"/>
  <c r="H1239" i="1"/>
  <c r="G1239" i="1"/>
  <c r="D1239" i="1"/>
  <c r="C1239" i="1"/>
  <c r="H1238" i="1"/>
  <c r="G1238" i="1"/>
  <c r="D1238" i="1"/>
  <c r="C1238" i="1"/>
  <c r="H1237" i="1"/>
  <c r="D1237" i="1"/>
  <c r="G1237" i="1" s="1"/>
  <c r="C1237" i="1"/>
  <c r="D1236" i="1"/>
  <c r="H1234" i="1"/>
  <c r="G1234" i="1"/>
  <c r="D1234" i="1"/>
  <c r="C1234" i="1"/>
  <c r="H1233" i="1"/>
  <c r="G1233" i="1"/>
  <c r="D1233" i="1"/>
  <c r="C1233" i="1"/>
  <c r="H1232" i="1"/>
  <c r="G1232" i="1"/>
  <c r="D1232" i="1"/>
  <c r="C1232" i="1"/>
  <c r="H1231" i="1"/>
  <c r="G1231" i="1"/>
  <c r="D1231" i="1"/>
  <c r="C1231" i="1"/>
  <c r="H1230" i="1"/>
  <c r="G1230" i="1"/>
  <c r="D1230" i="1"/>
  <c r="C1230" i="1"/>
  <c r="G1229" i="1"/>
  <c r="D1229" i="1"/>
  <c r="H1229" i="1" s="1"/>
  <c r="C1229" i="1"/>
  <c r="G1228" i="1"/>
  <c r="D1228" i="1"/>
  <c r="H1228" i="1" s="1"/>
  <c r="C1228" i="1"/>
  <c r="C1227" i="1"/>
  <c r="D1226" i="1"/>
  <c r="H1226" i="1" s="1"/>
  <c r="C1226" i="1"/>
  <c r="G1225" i="1"/>
  <c r="D1225" i="1"/>
  <c r="H1225" i="1" s="1"/>
  <c r="C1225" i="1"/>
  <c r="G1224" i="1"/>
  <c r="D1224" i="1"/>
  <c r="H1224" i="1" s="1"/>
  <c r="C1224" i="1"/>
  <c r="C1223" i="1"/>
  <c r="C1222" i="1"/>
  <c r="D1221" i="1"/>
  <c r="C1221" i="1"/>
  <c r="H1221" i="1" s="1"/>
  <c r="D1220" i="1"/>
  <c r="C1220" i="1"/>
  <c r="H1220" i="1" s="1"/>
  <c r="C1219" i="1"/>
  <c r="D1218" i="1"/>
  <c r="C1218" i="1"/>
  <c r="H1218" i="1" s="1"/>
  <c r="D1217" i="1"/>
  <c r="C1217" i="1"/>
  <c r="H1217" i="1" s="1"/>
  <c r="C1216" i="1"/>
  <c r="C1215" i="1"/>
  <c r="D1213" i="1"/>
  <c r="C1213" i="1"/>
  <c r="H1213" i="1" s="1"/>
  <c r="D1212" i="1"/>
  <c r="C1212" i="1"/>
  <c r="C1211" i="1"/>
  <c r="D1210" i="1"/>
  <c r="G1210" i="1" s="1"/>
  <c r="C1210" i="1"/>
  <c r="D1209" i="1"/>
  <c r="C1209" i="1"/>
  <c r="H1209" i="1" s="1"/>
  <c r="D1208" i="1"/>
  <c r="C1208" i="1"/>
  <c r="H1208" i="1" s="1"/>
  <c r="G1207" i="1"/>
  <c r="D1207" i="1"/>
  <c r="C1207" i="1"/>
  <c r="H1207" i="1" s="1"/>
  <c r="D1206" i="1"/>
  <c r="G1206" i="1" s="1"/>
  <c r="C1206" i="1"/>
  <c r="D1205" i="1"/>
  <c r="C1205" i="1"/>
  <c r="H1205" i="1" s="1"/>
  <c r="D1204" i="1"/>
  <c r="C1204" i="1"/>
  <c r="H1204" i="1" s="1"/>
  <c r="G1203" i="1"/>
  <c r="D1203" i="1"/>
  <c r="C1203" i="1"/>
  <c r="H1203" i="1" s="1"/>
  <c r="D1202" i="1"/>
  <c r="G1202" i="1" s="1"/>
  <c r="C1202" i="1"/>
  <c r="D1201" i="1"/>
  <c r="C1201" i="1"/>
  <c r="H1201" i="1" s="1"/>
  <c r="D1200" i="1"/>
  <c r="C1200" i="1"/>
  <c r="H1200" i="1" s="1"/>
  <c r="G1199" i="1"/>
  <c r="D1199" i="1"/>
  <c r="C1199" i="1"/>
  <c r="H1199" i="1" s="1"/>
  <c r="D1198" i="1"/>
  <c r="G1198" i="1" s="1"/>
  <c r="C1198" i="1"/>
  <c r="D1197" i="1"/>
  <c r="C1197" i="1"/>
  <c r="H1197" i="1" s="1"/>
  <c r="D1196" i="1"/>
  <c r="C1196" i="1"/>
  <c r="H1196" i="1" s="1"/>
  <c r="G1195" i="1"/>
  <c r="D1195" i="1"/>
  <c r="C1195" i="1"/>
  <c r="H1195" i="1" s="1"/>
  <c r="D1194" i="1"/>
  <c r="G1194" i="1" s="1"/>
  <c r="C1194" i="1"/>
  <c r="D1193" i="1"/>
  <c r="C1193" i="1"/>
  <c r="H1193" i="1" s="1"/>
  <c r="D1192" i="1"/>
  <c r="C1192" i="1"/>
  <c r="H1192" i="1" s="1"/>
  <c r="G1191" i="1"/>
  <c r="D1191" i="1"/>
  <c r="C1191" i="1"/>
  <c r="H1191" i="1" s="1"/>
  <c r="D1190" i="1"/>
  <c r="G1190" i="1" s="1"/>
  <c r="C1190" i="1"/>
  <c r="D1189" i="1"/>
  <c r="C1189" i="1"/>
  <c r="H1189" i="1" s="1"/>
  <c r="D1188" i="1"/>
  <c r="C1188" i="1"/>
  <c r="H1188" i="1" s="1"/>
  <c r="G1187" i="1"/>
  <c r="D1187" i="1"/>
  <c r="C1187" i="1"/>
  <c r="H1187" i="1" s="1"/>
  <c r="D1186" i="1"/>
  <c r="G1186" i="1" s="1"/>
  <c r="C1186" i="1"/>
  <c r="D1185" i="1"/>
  <c r="C1185" i="1"/>
  <c r="H1185" i="1" s="1"/>
  <c r="D1184" i="1"/>
  <c r="D1183" i="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C1167" i="1"/>
  <c r="D1166" i="1"/>
  <c r="C1166" i="1"/>
  <c r="H1166" i="1" s="1"/>
  <c r="D1165" i="1"/>
  <c r="C1165" i="1"/>
  <c r="D1164" i="1"/>
  <c r="C1164" i="1"/>
  <c r="H1164" i="1" s="1"/>
  <c r="D1163" i="1"/>
  <c r="C1163" i="1"/>
  <c r="D1162" i="1"/>
  <c r="C1162" i="1"/>
  <c r="H1162" i="1" s="1"/>
  <c r="D1161" i="1"/>
  <c r="C1161" i="1"/>
  <c r="D1160" i="1"/>
  <c r="C1160" i="1"/>
  <c r="D1159" i="1"/>
  <c r="C1159" i="1"/>
  <c r="D1158" i="1"/>
  <c r="C1158" i="1"/>
  <c r="H1158" i="1" s="1"/>
  <c r="D1157" i="1"/>
  <c r="C1157" i="1"/>
  <c r="D1156" i="1"/>
  <c r="C1156" i="1"/>
  <c r="D1155" i="1"/>
  <c r="C1155" i="1"/>
  <c r="C1154" i="1"/>
  <c r="D1151" i="1"/>
  <c r="C1151" i="1"/>
  <c r="H1151" i="1" s="1"/>
  <c r="D1150" i="1"/>
  <c r="C1150" i="1"/>
  <c r="H1150" i="1" s="1"/>
  <c r="D1149" i="1"/>
  <c r="C1149" i="1"/>
  <c r="H1149" i="1" s="1"/>
  <c r="D1148" i="1"/>
  <c r="D1147" i="1"/>
  <c r="C1147" i="1"/>
  <c r="H1147" i="1" s="1"/>
  <c r="D1146" i="1"/>
  <c r="C1146" i="1"/>
  <c r="H1146" i="1" s="1"/>
  <c r="D1145" i="1"/>
  <c r="C1145" i="1"/>
  <c r="H1145" i="1" s="1"/>
  <c r="D1144" i="1"/>
  <c r="C1144" i="1"/>
  <c r="H1144" i="1" s="1"/>
  <c r="D1143" i="1"/>
  <c r="C1143" i="1"/>
  <c r="H1143" i="1" s="1"/>
  <c r="D1142" i="1"/>
  <c r="D1141" i="1"/>
  <c r="C1141" i="1"/>
  <c r="H1141" i="1" s="1"/>
  <c r="D1140" i="1"/>
  <c r="C1140" i="1"/>
  <c r="H1140" i="1" s="1"/>
  <c r="D1139" i="1"/>
  <c r="C1139" i="1"/>
  <c r="H1139" i="1" s="1"/>
  <c r="D1138" i="1"/>
  <c r="C1138" i="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G1102" i="1"/>
  <c r="D1102" i="1"/>
  <c r="C1102" i="1"/>
  <c r="H1102" i="1" s="1"/>
  <c r="D1101" i="1"/>
  <c r="G1101" i="1" s="1"/>
  <c r="C1101" i="1"/>
  <c r="D1100" i="1"/>
  <c r="C1100" i="1"/>
  <c r="H1100" i="1" s="1"/>
  <c r="D1099" i="1"/>
  <c r="C1099" i="1"/>
  <c r="H1099" i="1" s="1"/>
  <c r="G1098" i="1"/>
  <c r="D1098" i="1"/>
  <c r="C1098" i="1"/>
  <c r="H1098" i="1" s="1"/>
  <c r="D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D1064" i="1"/>
  <c r="G1064" i="1" s="1"/>
  <c r="C1064" i="1"/>
  <c r="H1063" i="1"/>
  <c r="G1063" i="1"/>
  <c r="D1063" i="1"/>
  <c r="C1063" i="1"/>
  <c r="H1062" i="1"/>
  <c r="D1062" i="1"/>
  <c r="G1062" i="1" s="1"/>
  <c r="C1062" i="1"/>
  <c r="H1061" i="1"/>
  <c r="G1061" i="1"/>
  <c r="D1061" i="1"/>
  <c r="C1061" i="1"/>
  <c r="H1060" i="1"/>
  <c r="G1060" i="1"/>
  <c r="D1060" i="1"/>
  <c r="C1060" i="1"/>
  <c r="H1059" i="1"/>
  <c r="G1059" i="1"/>
  <c r="D1059" i="1"/>
  <c r="C1059" i="1"/>
  <c r="H1058" i="1"/>
  <c r="G1058" i="1"/>
  <c r="D1058" i="1"/>
  <c r="C1058" i="1"/>
  <c r="D1057" i="1"/>
  <c r="H1055" i="1"/>
  <c r="G1055" i="1"/>
  <c r="D1055" i="1"/>
  <c r="C1055" i="1"/>
  <c r="H1054" i="1"/>
  <c r="G1054" i="1"/>
  <c r="D1054" i="1"/>
  <c r="C1054" i="1"/>
  <c r="H1053" i="1"/>
  <c r="G1053" i="1"/>
  <c r="D1053" i="1"/>
  <c r="C1053" i="1"/>
  <c r="H1052" i="1"/>
  <c r="G1052" i="1"/>
  <c r="D1052" i="1"/>
  <c r="C1052" i="1"/>
  <c r="H1051" i="1"/>
  <c r="G1051" i="1"/>
  <c r="D1051" i="1"/>
  <c r="C1051" i="1"/>
  <c r="D1050" i="1"/>
  <c r="H1050" i="1" s="1"/>
  <c r="C1050" i="1"/>
  <c r="H1049" i="1"/>
  <c r="G1049" i="1"/>
  <c r="D1049" i="1"/>
  <c r="C1049" i="1"/>
  <c r="C1048" i="1"/>
  <c r="D1045" i="1"/>
  <c r="C1045" i="1"/>
  <c r="D1044" i="1"/>
  <c r="C1044" i="1"/>
  <c r="H1044" i="1" s="1"/>
  <c r="D1043" i="1"/>
  <c r="C1043" i="1"/>
  <c r="D1042" i="1"/>
  <c r="C1042" i="1"/>
  <c r="H1042" i="1" s="1"/>
  <c r="D1041" i="1"/>
  <c r="C1041" i="1"/>
  <c r="D1040" i="1"/>
  <c r="C1040" i="1"/>
  <c r="H1040" i="1" s="1"/>
  <c r="D1039" i="1"/>
  <c r="C1039" i="1"/>
  <c r="D1038" i="1"/>
  <c r="C1038" i="1"/>
  <c r="H1038" i="1" s="1"/>
  <c r="D1037" i="1"/>
  <c r="C1037" i="1"/>
  <c r="D1036" i="1"/>
  <c r="C1036" i="1"/>
  <c r="H1036" i="1" s="1"/>
  <c r="D1035" i="1"/>
  <c r="C1035" i="1"/>
  <c r="D1034" i="1"/>
  <c r="C1034" i="1"/>
  <c r="H1034" i="1" s="1"/>
  <c r="D1033" i="1"/>
  <c r="C1033" i="1"/>
  <c r="D1032" i="1"/>
  <c r="C1032" i="1"/>
  <c r="H1032" i="1" s="1"/>
  <c r="D1031" i="1"/>
  <c r="C1031" i="1"/>
  <c r="C1030" i="1"/>
  <c r="D1029" i="1"/>
  <c r="C1029" i="1"/>
  <c r="D1028" i="1"/>
  <c r="C1028" i="1"/>
  <c r="H1027" i="1"/>
  <c r="D1027" i="1"/>
  <c r="C1027" i="1"/>
  <c r="G1027" i="1" s="1"/>
  <c r="H1026" i="1"/>
  <c r="D1026" i="1"/>
  <c r="C1026" i="1"/>
  <c r="G1026" i="1" s="1"/>
  <c r="D1025" i="1"/>
  <c r="H1025" i="1" s="1"/>
  <c r="C1025" i="1"/>
  <c r="D1024" i="1"/>
  <c r="C1024" i="1"/>
  <c r="H1024" i="1" s="1"/>
  <c r="C1023" i="1"/>
  <c r="D1022" i="1"/>
  <c r="C1022" i="1"/>
  <c r="H1022" i="1" s="1"/>
  <c r="G1021" i="1"/>
  <c r="D1021" i="1"/>
  <c r="C1021" i="1"/>
  <c r="H1021" i="1" s="1"/>
  <c r="D1020" i="1"/>
  <c r="G1020" i="1" s="1"/>
  <c r="C1020" i="1"/>
  <c r="D1019" i="1"/>
  <c r="C1019" i="1"/>
  <c r="H1019" i="1" s="1"/>
  <c r="D1018" i="1"/>
  <c r="G1018" i="1" s="1"/>
  <c r="C1018" i="1"/>
  <c r="H1018" i="1" s="1"/>
  <c r="D1017" i="1"/>
  <c r="C1017" i="1"/>
  <c r="H1017" i="1" s="1"/>
  <c r="D1016" i="1"/>
  <c r="C1016" i="1"/>
  <c r="H1016" i="1" s="1"/>
  <c r="D1015" i="1"/>
  <c r="C1015" i="1"/>
  <c r="H1015" i="1" s="1"/>
  <c r="D1014" i="1"/>
  <c r="C1014" i="1"/>
  <c r="H1014" i="1" s="1"/>
  <c r="C1013" i="1"/>
  <c r="D1012" i="1"/>
  <c r="C1012" i="1"/>
  <c r="D1011" i="1"/>
  <c r="C1011" i="1"/>
  <c r="H1011" i="1" s="1"/>
  <c r="D1010" i="1"/>
  <c r="C1010" i="1"/>
  <c r="D1009" i="1"/>
  <c r="C1009" i="1"/>
  <c r="H1009" i="1" s="1"/>
  <c r="D1008" i="1"/>
  <c r="C1008" i="1"/>
  <c r="H1008" i="1" s="1"/>
  <c r="D1007" i="1"/>
  <c r="C1007" i="1"/>
  <c r="H1007" i="1" s="1"/>
  <c r="D1006" i="1"/>
  <c r="C1006" i="1"/>
  <c r="D1005" i="1"/>
  <c r="C1005" i="1"/>
  <c r="H1005" i="1" s="1"/>
  <c r="D1004" i="1"/>
  <c r="C1004" i="1"/>
  <c r="H1004" i="1" s="1"/>
  <c r="H1003" i="1"/>
  <c r="D1003" i="1"/>
  <c r="C1003" i="1"/>
  <c r="D1002" i="1"/>
  <c r="H1002" i="1" s="1"/>
  <c r="C1002" i="1"/>
  <c r="D1001" i="1"/>
  <c r="C1001" i="1"/>
  <c r="G1001" i="1" s="1"/>
  <c r="D1000" i="1"/>
  <c r="C1000" i="1"/>
  <c r="H1000" i="1" s="1"/>
  <c r="D999" i="1"/>
  <c r="C999" i="1"/>
  <c r="H999" i="1" s="1"/>
  <c r="D998" i="1"/>
  <c r="C998" i="1"/>
  <c r="H998" i="1" s="1"/>
  <c r="C997" i="1"/>
  <c r="D996" i="1"/>
  <c r="C996" i="1"/>
  <c r="H996" i="1" s="1"/>
  <c r="D995" i="1"/>
  <c r="C995" i="1"/>
  <c r="D994" i="1"/>
  <c r="C994" i="1"/>
  <c r="H994" i="1" s="1"/>
  <c r="D993" i="1"/>
  <c r="C993" i="1"/>
  <c r="D992" i="1"/>
  <c r="C992" i="1"/>
  <c r="H992" i="1" s="1"/>
  <c r="D991" i="1"/>
  <c r="C991" i="1"/>
  <c r="D989" i="1"/>
  <c r="C989" i="1"/>
  <c r="H989" i="1" s="1"/>
  <c r="D988" i="1"/>
  <c r="C988" i="1"/>
  <c r="D987" i="1"/>
  <c r="C987" i="1"/>
  <c r="H987" i="1" s="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D719" i="1"/>
  <c r="G719" i="1" s="1"/>
  <c r="C719" i="1"/>
  <c r="H718" i="1"/>
  <c r="G718" i="1"/>
  <c r="D718" i="1"/>
  <c r="C718" i="1"/>
  <c r="H717" i="1"/>
  <c r="G717" i="1"/>
  <c r="D717" i="1"/>
  <c r="C717" i="1"/>
  <c r="H716" i="1"/>
  <c r="D716" i="1"/>
  <c r="G716" i="1" s="1"/>
  <c r="C716" i="1"/>
  <c r="H715" i="1"/>
  <c r="G715" i="1"/>
  <c r="D715" i="1"/>
  <c r="C715" i="1"/>
  <c r="H714" i="1"/>
  <c r="D714" i="1"/>
  <c r="G714" i="1" s="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G649" i="1" s="1"/>
  <c r="C649" i="1"/>
  <c r="H648" i="1"/>
  <c r="G648" i="1"/>
  <c r="D648" i="1"/>
  <c r="C648" i="1"/>
  <c r="H647" i="1"/>
  <c r="G647" i="1"/>
  <c r="D647" i="1"/>
  <c r="C647" i="1"/>
  <c r="H646" i="1"/>
  <c r="G646" i="1"/>
  <c r="D646" i="1"/>
  <c r="C646" i="1"/>
  <c r="D645" i="1"/>
  <c r="H645" i="1" s="1"/>
  <c r="C645" i="1"/>
  <c r="D644" i="1"/>
  <c r="H644" i="1" s="1"/>
  <c r="C644" i="1"/>
  <c r="G643" i="1"/>
  <c r="D643" i="1"/>
  <c r="H643" i="1" s="1"/>
  <c r="C643" i="1"/>
  <c r="H642" i="1"/>
  <c r="G642" i="1"/>
  <c r="D642" i="1"/>
  <c r="C642" i="1"/>
  <c r="D641" i="1"/>
  <c r="H641" i="1" s="1"/>
  <c r="C641" i="1"/>
  <c r="C638" i="1"/>
  <c r="G632" i="1"/>
  <c r="D632" i="1"/>
  <c r="H632" i="1" s="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D413" i="1"/>
  <c r="G413" i="1" s="1"/>
  <c r="C413" i="1"/>
  <c r="C412" i="1"/>
  <c r="D411" i="1"/>
  <c r="H411" i="1" s="1"/>
  <c r="C411" i="1"/>
  <c r="H406" i="1"/>
  <c r="G406" i="1"/>
  <c r="D406" i="1"/>
  <c r="C406" i="1"/>
  <c r="H405" i="1"/>
  <c r="D405" i="1"/>
  <c r="G405" i="1" s="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D366" i="1"/>
  <c r="G366" i="1" s="1"/>
  <c r="C366" i="1"/>
  <c r="H365" i="1"/>
  <c r="D365" i="1"/>
  <c r="G365" i="1" s="1"/>
  <c r="C365"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D292" i="1"/>
  <c r="G292" i="1" s="1"/>
  <c r="C292" i="1"/>
  <c r="D291" i="1"/>
  <c r="H291" i="1" s="1"/>
  <c r="C291" i="1"/>
  <c r="D290" i="1"/>
  <c r="H290" i="1" s="1"/>
  <c r="C290" i="1"/>
  <c r="D289" i="1"/>
  <c r="H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D261" i="1"/>
  <c r="H261" i="1" s="1"/>
  <c r="C261" i="1"/>
  <c r="D260" i="1"/>
  <c r="H260" i="1" s="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D210" i="1"/>
  <c r="H210" i="1" s="1"/>
  <c r="C210" i="1"/>
  <c r="D209" i="1"/>
  <c r="G209" i="1" s="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H191" i="1" s="1"/>
  <c r="C191" i="1"/>
  <c r="H190" i="1"/>
  <c r="G190" i="1"/>
  <c r="D190" i="1"/>
  <c r="C190" i="1"/>
  <c r="D189" i="1"/>
  <c r="H189" i="1" s="1"/>
  <c r="C189" i="1"/>
  <c r="D188" i="1"/>
  <c r="H188" i="1" s="1"/>
  <c r="C188" i="1"/>
  <c r="D187" i="1"/>
  <c r="H187" i="1" s="1"/>
  <c r="C187" i="1"/>
  <c r="G186" i="1"/>
  <c r="D186" i="1"/>
  <c r="H186" i="1" s="1"/>
  <c r="C186" i="1"/>
  <c r="H185" i="1"/>
  <c r="G185" i="1"/>
  <c r="D185" i="1"/>
  <c r="C185" i="1"/>
  <c r="D184" i="1"/>
  <c r="H184" i="1" s="1"/>
  <c r="C184" i="1"/>
  <c r="G183" i="1"/>
  <c r="D183" i="1"/>
  <c r="H183" i="1" s="1"/>
  <c r="C183" i="1"/>
  <c r="G182" i="1"/>
  <c r="D182" i="1"/>
  <c r="H182" i="1" s="1"/>
  <c r="C182" i="1"/>
  <c r="D181" i="1"/>
  <c r="G181" i="1" s="1"/>
  <c r="C181" i="1"/>
  <c r="D180" i="1"/>
  <c r="H180" i="1" s="1"/>
  <c r="C180" i="1"/>
  <c r="H179" i="1"/>
  <c r="G179" i="1"/>
  <c r="D179" i="1"/>
  <c r="C179" i="1"/>
  <c r="D178" i="1"/>
  <c r="H178" i="1" s="1"/>
  <c r="C178" i="1"/>
  <c r="D177" i="1"/>
  <c r="H177" i="1" s="1"/>
  <c r="C177" i="1"/>
  <c r="D176" i="1"/>
  <c r="H176" i="1" s="1"/>
  <c r="C176" i="1"/>
  <c r="D175" i="1"/>
  <c r="H175" i="1" s="1"/>
  <c r="C175" i="1"/>
  <c r="D174" i="1"/>
  <c r="H174" i="1" s="1"/>
  <c r="C174" i="1"/>
  <c r="C173" i="1"/>
  <c r="H172" i="1"/>
  <c r="G172" i="1"/>
  <c r="D172" i="1"/>
  <c r="C172" i="1"/>
  <c r="H171" i="1"/>
  <c r="G171" i="1"/>
  <c r="D171" i="1"/>
  <c r="C171" i="1"/>
  <c r="D170" i="1"/>
  <c r="H170" i="1" s="1"/>
  <c r="C170" i="1"/>
  <c r="H169" i="1"/>
  <c r="G169" i="1"/>
  <c r="D169" i="1"/>
  <c r="C169" i="1"/>
  <c r="D168" i="1"/>
  <c r="H168" i="1" s="1"/>
  <c r="C168" i="1"/>
  <c r="D167" i="1"/>
  <c r="H167" i="1" s="1"/>
  <c r="C167" i="1"/>
  <c r="H166" i="1"/>
  <c r="G166" i="1"/>
  <c r="D166" i="1"/>
  <c r="C166" i="1"/>
  <c r="C165" i="1"/>
  <c r="H164" i="1"/>
  <c r="G164" i="1"/>
  <c r="D164" i="1"/>
  <c r="C164" i="1"/>
  <c r="H163" i="1"/>
  <c r="G163" i="1"/>
  <c r="D163" i="1"/>
  <c r="C163" i="1"/>
  <c r="H162" i="1"/>
  <c r="D162" i="1"/>
  <c r="G162" i="1" s="1"/>
  <c r="C162" i="1"/>
  <c r="H161" i="1"/>
  <c r="D161" i="1"/>
  <c r="G161" i="1" s="1"/>
  <c r="C161" i="1"/>
  <c r="D160" i="1"/>
  <c r="G160" i="1" s="1"/>
  <c r="C160" i="1"/>
  <c r="H158" i="1"/>
  <c r="G158" i="1"/>
  <c r="D158" i="1"/>
  <c r="C158" i="1"/>
  <c r="H157" i="1"/>
  <c r="D157" i="1"/>
  <c r="G157" i="1" s="1"/>
  <c r="C157" i="1"/>
  <c r="H156" i="1"/>
  <c r="G156" i="1"/>
  <c r="D156" i="1"/>
  <c r="C156" i="1"/>
  <c r="H155" i="1"/>
  <c r="D155" i="1"/>
  <c r="G155" i="1" s="1"/>
  <c r="C155" i="1"/>
  <c r="D154" i="1"/>
  <c r="H154" i="1" s="1"/>
  <c r="C154" i="1"/>
  <c r="H153" i="1"/>
  <c r="G153" i="1"/>
  <c r="D153" i="1"/>
  <c r="C153" i="1"/>
  <c r="H152" i="1"/>
  <c r="G152" i="1"/>
  <c r="D152" i="1"/>
  <c r="C152" i="1"/>
  <c r="H151" i="1"/>
  <c r="G151" i="1"/>
  <c r="D151" i="1"/>
  <c r="C151" i="1"/>
  <c r="D150" i="1"/>
  <c r="H150" i="1" s="1"/>
  <c r="C150" i="1"/>
  <c r="D149" i="1"/>
  <c r="H149" i="1" s="1"/>
  <c r="C149" i="1"/>
  <c r="D148" i="1"/>
  <c r="H148" i="1" s="1"/>
  <c r="C148" i="1"/>
  <c r="H146" i="1"/>
  <c r="D146" i="1"/>
  <c r="G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D135" i="1"/>
  <c r="G135" i="1" s="1"/>
  <c r="C135" i="1"/>
  <c r="H134" i="1"/>
  <c r="G134" i="1"/>
  <c r="D134" i="1"/>
  <c r="C134" i="1"/>
  <c r="H133" i="1"/>
  <c r="G133" i="1"/>
  <c r="D133" i="1"/>
  <c r="C133" i="1"/>
  <c r="D132" i="1"/>
  <c r="H132" i="1" s="1"/>
  <c r="C132" i="1"/>
  <c r="D131" i="1"/>
  <c r="H131" i="1" s="1"/>
  <c r="C131" i="1"/>
  <c r="D130" i="1"/>
  <c r="H130" i="1" s="1"/>
  <c r="C130" i="1"/>
  <c r="H128" i="1"/>
  <c r="G128" i="1"/>
  <c r="D128" i="1"/>
  <c r="C128" i="1"/>
  <c r="H127" i="1"/>
  <c r="G127" i="1"/>
  <c r="D127" i="1"/>
  <c r="C127" i="1"/>
  <c r="H126" i="1"/>
  <c r="G126" i="1"/>
  <c r="D126" i="1"/>
  <c r="C126" i="1"/>
  <c r="H125" i="1"/>
  <c r="D125" i="1"/>
  <c r="G125" i="1" s="1"/>
  <c r="C125" i="1"/>
  <c r="H124" i="1"/>
  <c r="D124" i="1"/>
  <c r="G124" i="1" s="1"/>
  <c r="C124" i="1"/>
  <c r="H123" i="1"/>
  <c r="G123" i="1"/>
  <c r="D123" i="1"/>
  <c r="C123" i="1"/>
  <c r="G122" i="1"/>
  <c r="D122" i="1"/>
  <c r="H122" i="1" s="1"/>
  <c r="C122"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D89" i="1"/>
  <c r="H89" i="1" s="1"/>
  <c r="C89" i="1"/>
  <c r="H88" i="1"/>
  <c r="G88" i="1"/>
  <c r="D88" i="1"/>
  <c r="C88" i="1"/>
  <c r="D87" i="1"/>
  <c r="H87" i="1" s="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303" i="9" l="1"/>
  <c r="B303" i="9" s="1"/>
  <c r="E294" i="9"/>
  <c r="B294" i="9" s="1"/>
  <c r="G1247" i="1"/>
  <c r="H1244" i="1"/>
  <c r="H1006" i="1"/>
  <c r="G1266" i="1"/>
  <c r="G1262" i="1"/>
  <c r="G1227" i="1"/>
  <c r="H1227" i="1"/>
  <c r="G1226" i="1"/>
  <c r="E284" i="9"/>
  <c r="B284" i="9" s="1"/>
  <c r="E283" i="9"/>
  <c r="B283" i="9" s="1"/>
  <c r="G1240" i="1"/>
  <c r="H1216" i="1"/>
  <c r="D1216" i="1"/>
  <c r="E238" i="5"/>
  <c r="H1211" i="1"/>
  <c r="D1211" i="1"/>
  <c r="G1211" i="1" s="1"/>
  <c r="H1212" i="1"/>
  <c r="H1160" i="1"/>
  <c r="H1156" i="1"/>
  <c r="E289" i="9"/>
  <c r="H1138" i="1"/>
  <c r="F146" i="5"/>
  <c r="G1050" i="1"/>
  <c r="H1097" i="1"/>
  <c r="G1097" i="1"/>
  <c r="H1184" i="1"/>
  <c r="G1184" i="1"/>
  <c r="H1290" i="1"/>
  <c r="G1291" i="1"/>
  <c r="H1294" i="1"/>
  <c r="G1295" i="1"/>
  <c r="H1297" i="1"/>
  <c r="E287" i="9"/>
  <c r="B287" i="9" s="1"/>
  <c r="G1002" i="1"/>
  <c r="G1009" i="1"/>
  <c r="G1019" i="1"/>
  <c r="H1028" i="1"/>
  <c r="C1057" i="1"/>
  <c r="G1100" i="1"/>
  <c r="C1124" i="1"/>
  <c r="H1124" i="1" s="1"/>
  <c r="C1142" i="1"/>
  <c r="H1142" i="1" s="1"/>
  <c r="C1148" i="1"/>
  <c r="H1148" i="1" s="1"/>
  <c r="G1168" i="1"/>
  <c r="G1169" i="1"/>
  <c r="G1170" i="1"/>
  <c r="G1171" i="1"/>
  <c r="G1172" i="1"/>
  <c r="G1173" i="1"/>
  <c r="G1174" i="1"/>
  <c r="G1175" i="1"/>
  <c r="G1176" i="1"/>
  <c r="G1177" i="1"/>
  <c r="G1178" i="1"/>
  <c r="G1179" i="1"/>
  <c r="G1180" i="1"/>
  <c r="G1181" i="1"/>
  <c r="G1182" i="1"/>
  <c r="G1185" i="1"/>
  <c r="G1189" i="1"/>
  <c r="G1193" i="1"/>
  <c r="G1197" i="1"/>
  <c r="G1201" i="1"/>
  <c r="G1205" i="1"/>
  <c r="G1209" i="1"/>
  <c r="G1213" i="1"/>
  <c r="C1235" i="1"/>
  <c r="C1236" i="1"/>
  <c r="F119" i="5"/>
  <c r="F259" i="5"/>
  <c r="H1001" i="1"/>
  <c r="H1030" i="1"/>
  <c r="H986" i="1"/>
  <c r="H988" i="1"/>
  <c r="H991" i="1"/>
  <c r="H993" i="1"/>
  <c r="H995" i="1"/>
  <c r="G1000" i="1"/>
  <c r="G1003" i="1"/>
  <c r="H1010" i="1"/>
  <c r="H1012" i="1"/>
  <c r="H1020" i="1"/>
  <c r="G1022" i="1"/>
  <c r="H1029" i="1"/>
  <c r="H1031" i="1"/>
  <c r="H1033" i="1"/>
  <c r="H1035" i="1"/>
  <c r="H1037" i="1"/>
  <c r="H1039" i="1"/>
  <c r="H1041" i="1"/>
  <c r="H1043" i="1"/>
  <c r="H1045" i="1"/>
  <c r="D1048" i="1"/>
  <c r="G1099" i="1"/>
  <c r="H1101" i="1"/>
  <c r="G1103" i="1"/>
  <c r="H1155" i="1"/>
  <c r="H1157" i="1"/>
  <c r="H1159" i="1"/>
  <c r="H1161" i="1"/>
  <c r="H1163" i="1"/>
  <c r="H1165" i="1"/>
  <c r="H1186" i="1"/>
  <c r="G1188" i="1"/>
  <c r="H1190" i="1"/>
  <c r="G1192" i="1"/>
  <c r="H1194" i="1"/>
  <c r="G1196" i="1"/>
  <c r="H1198" i="1"/>
  <c r="G1200" i="1"/>
  <c r="H1202" i="1"/>
  <c r="G1204" i="1"/>
  <c r="H1206" i="1"/>
  <c r="G1208" i="1"/>
  <c r="H1210" i="1"/>
  <c r="G1212" i="1"/>
  <c r="D1219" i="1"/>
  <c r="H1219" i="1" s="1"/>
  <c r="E288" i="9"/>
  <c r="B288" i="9" s="1"/>
  <c r="E292" i="9"/>
  <c r="B292" i="9" s="1"/>
  <c r="G1028" i="1"/>
  <c r="G1104" i="1"/>
  <c r="G1105" i="1"/>
  <c r="G1106" i="1"/>
  <c r="G1107" i="1"/>
  <c r="G1108" i="1"/>
  <c r="G1109" i="1"/>
  <c r="G1110" i="1"/>
  <c r="G1111"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216" i="1"/>
  <c r="G1217" i="1"/>
  <c r="G1218" i="1"/>
  <c r="G1219" i="1"/>
  <c r="G1220" i="1"/>
  <c r="G1221" i="1"/>
  <c r="H1023" i="1"/>
  <c r="G1010" i="1"/>
  <c r="G1011" i="1"/>
  <c r="G1012" i="1"/>
  <c r="G1017" i="1"/>
  <c r="G1024" i="1"/>
  <c r="G1155" i="1"/>
  <c r="G1156" i="1"/>
  <c r="G1157" i="1"/>
  <c r="G1158" i="1"/>
  <c r="G1159" i="1"/>
  <c r="G1160" i="1"/>
  <c r="G1161" i="1"/>
  <c r="G1162" i="1"/>
  <c r="G1163" i="1"/>
  <c r="G1164" i="1"/>
  <c r="G1165" i="1"/>
  <c r="G1166" i="1"/>
  <c r="E291" i="9"/>
  <c r="B291" i="9" s="1"/>
  <c r="E282" i="9"/>
  <c r="B282" i="9" s="1"/>
  <c r="G986" i="1"/>
  <c r="G987" i="1"/>
  <c r="G988" i="1"/>
  <c r="G989" i="1"/>
  <c r="G991" i="1"/>
  <c r="G992" i="1"/>
  <c r="G993" i="1"/>
  <c r="G994" i="1"/>
  <c r="G995" i="1"/>
  <c r="G996" i="1"/>
  <c r="G999" i="1"/>
  <c r="G1006" i="1"/>
  <c r="G1007" i="1"/>
  <c r="G1008" i="1"/>
  <c r="G998" i="1"/>
  <c r="G1004" i="1"/>
  <c r="G1005" i="1"/>
  <c r="G1014" i="1"/>
  <c r="G1015" i="1"/>
  <c r="G1016" i="1"/>
  <c r="G1029" i="1"/>
  <c r="G1030" i="1"/>
  <c r="G1031" i="1"/>
  <c r="G1032" i="1"/>
  <c r="G1033" i="1"/>
  <c r="G1034" i="1"/>
  <c r="G1035" i="1"/>
  <c r="G1036" i="1"/>
  <c r="G1037" i="1"/>
  <c r="G1038" i="1"/>
  <c r="G1039" i="1"/>
  <c r="G1040" i="1"/>
  <c r="G1041" i="1"/>
  <c r="G1042" i="1"/>
  <c r="G1043" i="1"/>
  <c r="G1044" i="1"/>
  <c r="G1045" i="1"/>
  <c r="G1296" i="1"/>
  <c r="G1297" i="1"/>
  <c r="E295" i="9"/>
  <c r="B295" i="9" s="1"/>
  <c r="E299" i="9"/>
  <c r="B299" i="9" s="1"/>
  <c r="E304" i="9"/>
  <c r="B304" i="9" s="1"/>
  <c r="G1023" i="1"/>
  <c r="G1025" i="1"/>
  <c r="G1013" i="1"/>
  <c r="H1013" i="1"/>
  <c r="F35" i="5"/>
  <c r="G997" i="1"/>
  <c r="F19" i="5"/>
  <c r="G641" i="1"/>
  <c r="E298" i="9"/>
  <c r="B298" i="9" s="1"/>
  <c r="G1401" i="1"/>
  <c r="G1407" i="1"/>
  <c r="F107" i="6"/>
  <c r="H1501" i="1"/>
  <c r="G1481" i="1"/>
  <c r="H1481" i="1"/>
  <c r="C1483" i="1"/>
  <c r="H1483" i="1" s="1"/>
  <c r="G290" i="1"/>
  <c r="G289" i="1"/>
  <c r="G404" i="1"/>
  <c r="E23" i="9"/>
  <c r="G291" i="1"/>
  <c r="G288" i="1"/>
  <c r="G411" i="1"/>
  <c r="G412" i="1"/>
  <c r="E273" i="9"/>
  <c r="B273" i="9" s="1"/>
  <c r="E644" i="4"/>
  <c r="D638" i="1" s="1"/>
  <c r="E296" i="9"/>
  <c r="B296" i="9" s="1"/>
  <c r="E300" i="9"/>
  <c r="B300" i="9" s="1"/>
  <c r="H181" i="1"/>
  <c r="F215" i="9"/>
  <c r="E286" i="9"/>
  <c r="B286" i="9" s="1"/>
  <c r="E293" i="9"/>
  <c r="B293" i="9" s="1"/>
  <c r="G644" i="1"/>
  <c r="G645" i="1"/>
  <c r="F652" i="4"/>
  <c r="D364" i="1"/>
  <c r="G260" i="1"/>
  <c r="G261" i="1"/>
  <c r="F226" i="9"/>
  <c r="B226" i="9" s="1"/>
  <c r="G210" i="1"/>
  <c r="F225" i="9"/>
  <c r="B225" i="9" s="1"/>
  <c r="H209" i="1"/>
  <c r="G206" i="1"/>
  <c r="G207" i="1"/>
  <c r="G191" i="1"/>
  <c r="G189" i="1"/>
  <c r="G188" i="1"/>
  <c r="F188" i="4"/>
  <c r="G187" i="1"/>
  <c r="G184" i="1"/>
  <c r="E47" i="9"/>
  <c r="B223" i="9"/>
  <c r="F221" i="9"/>
  <c r="B221" i="9" s="1"/>
  <c r="G180" i="1"/>
  <c r="G178" i="1"/>
  <c r="G177" i="1"/>
  <c r="G176" i="1"/>
  <c r="G175" i="1"/>
  <c r="G173" i="1"/>
  <c r="G174" i="1"/>
  <c r="F177" i="4"/>
  <c r="G170" i="1"/>
  <c r="G168" i="1"/>
  <c r="G167" i="1"/>
  <c r="H165" i="1"/>
  <c r="G165" i="1"/>
  <c r="F169" i="4"/>
  <c r="E163" i="4"/>
  <c r="D159" i="1" s="1"/>
  <c r="H160" i="1"/>
  <c r="G154" i="1"/>
  <c r="F218" i="9"/>
  <c r="B218" i="9" s="1"/>
  <c r="G148" i="1"/>
  <c r="G149" i="1"/>
  <c r="G150" i="1"/>
  <c r="F139" i="4"/>
  <c r="G132" i="1"/>
  <c r="G131" i="1"/>
  <c r="G130" i="1"/>
  <c r="H121" i="1"/>
  <c r="G121" i="1"/>
  <c r="E124" i="4"/>
  <c r="F125" i="4"/>
  <c r="G87" i="1"/>
  <c r="G89" i="1"/>
  <c r="H79" i="1"/>
  <c r="G79" i="1"/>
  <c r="F83" i="4"/>
  <c r="E30" i="9"/>
  <c r="B30" i="9" s="1"/>
  <c r="E27" i="9"/>
  <c r="B215" i="9"/>
  <c r="F217" i="9"/>
  <c r="B217" i="9" s="1"/>
  <c r="H1444" i="1"/>
  <c r="G1444" i="1"/>
  <c r="J1444" i="1"/>
  <c r="H1446" i="1"/>
  <c r="G1446" i="1"/>
  <c r="I1449" i="1"/>
  <c r="H1450" i="1"/>
  <c r="G1450" i="1"/>
  <c r="I1450" i="1" s="1"/>
  <c r="I1457" i="1"/>
  <c r="H1458" i="1"/>
  <c r="G1458" i="1"/>
  <c r="I1458" i="1" s="1"/>
  <c r="H1442" i="1"/>
  <c r="G1442" i="1"/>
  <c r="I1442" i="1" s="1"/>
  <c r="J1442" i="1"/>
  <c r="I1464" i="1"/>
  <c r="H1465" i="1"/>
  <c r="G1465" i="1"/>
  <c r="I1468" i="1"/>
  <c r="H1469" i="1"/>
  <c r="G1469" i="1"/>
  <c r="H1471" i="1"/>
  <c r="G1471" i="1"/>
  <c r="I1471" i="1" s="1"/>
  <c r="H1440" i="1"/>
  <c r="G1440" i="1"/>
  <c r="I1440" i="1" s="1"/>
  <c r="J1440" i="1"/>
  <c r="H1448" i="1"/>
  <c r="G1448" i="1"/>
  <c r="I1448" i="1" s="1"/>
  <c r="H1452" i="1"/>
  <c r="G1452" i="1"/>
  <c r="H1456" i="1"/>
  <c r="G1456" i="1"/>
  <c r="H1460" i="1"/>
  <c r="G1460" i="1"/>
  <c r="H1463" i="1"/>
  <c r="G1463" i="1"/>
  <c r="H1467" i="1"/>
  <c r="G1467" i="1"/>
  <c r="H1470" i="1"/>
  <c r="G1470" i="1"/>
  <c r="H1473" i="1"/>
  <c r="G1473" i="1"/>
  <c r="D1215" i="1"/>
  <c r="E420" i="4"/>
  <c r="F460" i="4"/>
  <c r="D459" i="4"/>
  <c r="F594" i="4"/>
  <c r="D593" i="4"/>
  <c r="F8" i="5"/>
  <c r="F207" i="5"/>
  <c r="D206" i="5"/>
  <c r="F238" i="5"/>
  <c r="F246" i="5"/>
  <c r="E245" i="5"/>
  <c r="D1222" i="1" s="1"/>
  <c r="H24" i="3"/>
  <c r="F5" i="6"/>
  <c r="F130" i="6"/>
  <c r="D129" i="6"/>
  <c r="G316" i="9"/>
  <c r="E316" i="9" s="1"/>
  <c r="H29" i="3"/>
  <c r="G1475" i="1"/>
  <c r="G1476" i="1"/>
  <c r="G1478" i="1"/>
  <c r="G1487" i="1"/>
  <c r="G1491" i="1"/>
  <c r="G1495" i="1"/>
  <c r="G1499" i="1"/>
  <c r="G1503" i="1"/>
  <c r="G1507" i="1"/>
  <c r="G1511" i="1"/>
  <c r="G1515" i="1"/>
  <c r="G1519" i="1"/>
  <c r="H1530" i="1"/>
  <c r="G1530" i="1"/>
  <c r="G1539" i="1"/>
  <c r="H1546" i="1"/>
  <c r="G1546" i="1"/>
  <c r="G1555" i="1"/>
  <c r="H1562" i="1"/>
  <c r="G1562" i="1"/>
  <c r="G1571" i="1"/>
  <c r="C1416" i="1"/>
  <c r="C1424" i="1"/>
  <c r="C1436" i="1"/>
  <c r="J1447" i="1"/>
  <c r="J1449" i="1"/>
  <c r="J1451" i="1"/>
  <c r="J1455" i="1"/>
  <c r="J1457" i="1"/>
  <c r="J1459" i="1"/>
  <c r="J1462" i="1"/>
  <c r="J1464" i="1"/>
  <c r="J1466" i="1"/>
  <c r="J1468" i="1"/>
  <c r="J1472" i="1"/>
  <c r="J1474" i="1"/>
  <c r="H1476" i="1"/>
  <c r="J1477" i="1"/>
  <c r="H1478" i="1"/>
  <c r="J1479" i="1"/>
  <c r="G1482" i="1"/>
  <c r="G1486" i="1"/>
  <c r="G1490" i="1"/>
  <c r="G1494" i="1"/>
  <c r="G1498" i="1"/>
  <c r="G1502" i="1"/>
  <c r="G1506" i="1"/>
  <c r="G1510" i="1"/>
  <c r="G1514" i="1"/>
  <c r="G1518" i="1"/>
  <c r="G1523" i="1"/>
  <c r="G1527" i="1"/>
  <c r="H1534" i="1"/>
  <c r="G1534" i="1"/>
  <c r="G1543" i="1"/>
  <c r="H1550" i="1"/>
  <c r="G1550" i="1"/>
  <c r="G1559" i="1"/>
  <c r="H1566" i="1"/>
  <c r="G1566" i="1"/>
  <c r="G1575" i="1"/>
  <c r="G1579" i="1"/>
  <c r="G209" i="9"/>
  <c r="E209" i="9" s="1"/>
  <c r="B209" i="9" s="1"/>
  <c r="D163" i="4"/>
  <c r="F164" i="4"/>
  <c r="E196" i="4"/>
  <c r="D192" i="1" s="1"/>
  <c r="D363" i="4"/>
  <c r="F70" i="5"/>
  <c r="D69" i="5"/>
  <c r="G310" i="9"/>
  <c r="E310" i="9" s="1"/>
  <c r="B310" i="9" s="1"/>
  <c r="F190" i="5"/>
  <c r="D1167" i="1"/>
  <c r="D1223" i="1"/>
  <c r="D1329" i="1"/>
  <c r="D1393" i="1"/>
  <c r="G1531" i="1"/>
  <c r="H1538" i="1"/>
  <c r="G1538" i="1"/>
  <c r="G1547" i="1"/>
  <c r="H1554" i="1"/>
  <c r="G1554" i="1"/>
  <c r="G1563" i="1"/>
  <c r="H1570" i="1"/>
  <c r="G1570" i="1"/>
  <c r="E50" i="4"/>
  <c r="D46" i="1" s="1"/>
  <c r="E82" i="4"/>
  <c r="D78" i="1" s="1"/>
  <c r="F134" i="4"/>
  <c r="D133" i="4"/>
  <c r="D224" i="4"/>
  <c r="E252" i="4"/>
  <c r="D248" i="1" s="1"/>
  <c r="F264" i="4"/>
  <c r="D263" i="4"/>
  <c r="D299" i="4"/>
  <c r="E311" i="4"/>
  <c r="D306" i="1" s="1"/>
  <c r="D643" i="4"/>
  <c r="F416" i="4"/>
  <c r="E68" i="5"/>
  <c r="E177" i="5"/>
  <c r="F180" i="5"/>
  <c r="D237" i="5"/>
  <c r="H1522" i="1"/>
  <c r="G1522" i="1"/>
  <c r="H1526" i="1"/>
  <c r="G1526" i="1"/>
  <c r="H1542" i="1"/>
  <c r="G1542" i="1"/>
  <c r="H1558" i="1"/>
  <c r="G1558" i="1"/>
  <c r="H1574" i="1"/>
  <c r="G1574" i="1"/>
  <c r="H1578" i="1"/>
  <c r="G1578" i="1"/>
  <c r="D7" i="4"/>
  <c r="E106" i="4"/>
  <c r="D102" i="1" s="1"/>
  <c r="G21" i="9"/>
  <c r="H21" i="9"/>
  <c r="D196" i="4"/>
  <c r="F216" i="4"/>
  <c r="D215" i="4"/>
  <c r="E263" i="4"/>
  <c r="D259" i="1" s="1"/>
  <c r="D351" i="4"/>
  <c r="E363" i="4"/>
  <c r="E643" i="4"/>
  <c r="D637" i="1" s="1"/>
  <c r="D421" i="4"/>
  <c r="F530" i="4"/>
  <c r="D529" i="4"/>
  <c r="D567" i="4"/>
  <c r="E580" i="4"/>
  <c r="D574" i="1" s="1"/>
  <c r="E12" i="5"/>
  <c r="D990" i="1" s="1"/>
  <c r="D118" i="5"/>
  <c r="E141" i="6"/>
  <c r="F36" i="6"/>
  <c r="D35" i="6"/>
  <c r="D89" i="6"/>
  <c r="D42" i="8"/>
  <c r="G313" i="9" s="1"/>
  <c r="E313" i="9" s="1"/>
  <c r="G275" i="9"/>
  <c r="E275" i="9" s="1"/>
  <c r="B275" i="9" s="1"/>
  <c r="G162" i="9"/>
  <c r="E162" i="9" s="1"/>
  <c r="B162" i="9" s="1"/>
  <c r="B23" i="9"/>
  <c r="B27" i="9"/>
  <c r="B31" i="9"/>
  <c r="B35" i="9"/>
  <c r="B39" i="9"/>
  <c r="B43" i="9"/>
  <c r="B47" i="9"/>
  <c r="B51" i="9"/>
  <c r="B55" i="9"/>
  <c r="B59" i="9"/>
  <c r="B63" i="9"/>
  <c r="B67" i="9"/>
  <c r="B71" i="9"/>
  <c r="B75" i="9"/>
  <c r="B79" i="9"/>
  <c r="B83" i="9"/>
  <c r="B87" i="9"/>
  <c r="B91" i="9"/>
  <c r="B95" i="9"/>
  <c r="B99" i="9"/>
  <c r="B103" i="9"/>
  <c r="B107" i="9"/>
  <c r="B111" i="9"/>
  <c r="B115" i="9"/>
  <c r="B119" i="9"/>
  <c r="B146" i="9"/>
  <c r="G163" i="9"/>
  <c r="E163" i="9" s="1"/>
  <c r="B163" i="9" s="1"/>
  <c r="D580" i="4"/>
  <c r="D12" i="5"/>
  <c r="D7" i="5" s="1"/>
  <c r="D78" i="5"/>
  <c r="D134" i="5"/>
  <c r="D114" i="6"/>
  <c r="B158" i="9"/>
  <c r="F603" i="4"/>
  <c r="D87" i="5"/>
  <c r="F149" i="5"/>
  <c r="D176" i="5"/>
  <c r="B24" i="9"/>
  <c r="B28" i="9"/>
  <c r="B32" i="9"/>
  <c r="B36" i="9"/>
  <c r="B40" i="9"/>
  <c r="B44" i="9"/>
  <c r="B48" i="9"/>
  <c r="B52" i="9"/>
  <c r="B56" i="9"/>
  <c r="B60" i="9"/>
  <c r="B64" i="9"/>
  <c r="B68" i="9"/>
  <c r="B72" i="9"/>
  <c r="B76" i="9"/>
  <c r="B80" i="9"/>
  <c r="B84" i="9"/>
  <c r="B88" i="9"/>
  <c r="B92" i="9"/>
  <c r="B96" i="9"/>
  <c r="B100" i="9"/>
  <c r="B104" i="9"/>
  <c r="B108" i="9"/>
  <c r="B112" i="9"/>
  <c r="B116" i="9"/>
  <c r="B120" i="9"/>
  <c r="B122" i="9"/>
  <c r="E129" i="9"/>
  <c r="B129" i="9" s="1"/>
  <c r="E137" i="9"/>
  <c r="B137" i="9" s="1"/>
  <c r="B154" i="9"/>
  <c r="E121" i="9"/>
  <c r="B121" i="9" s="1"/>
  <c r="E145" i="9"/>
  <c r="B145" i="9" s="1"/>
  <c r="E149" i="9"/>
  <c r="B149" i="9" s="1"/>
  <c r="E153" i="9"/>
  <c r="B153" i="9" s="1"/>
  <c r="E157" i="9"/>
  <c r="B157" i="9" s="1"/>
  <c r="G161" i="9"/>
  <c r="E161" i="9" s="1"/>
  <c r="B161" i="9" s="1"/>
  <c r="G165" i="9"/>
  <c r="G197" i="9"/>
  <c r="E197" i="9" s="1"/>
  <c r="B197" i="9" s="1"/>
  <c r="G205" i="9"/>
  <c r="E205" i="9" s="1"/>
  <c r="B205" i="9" s="1"/>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210" i="9"/>
  <c r="E210" i="9" s="1"/>
  <c r="B210" i="9" s="1"/>
  <c r="G206" i="9"/>
  <c r="E206" i="9" s="1"/>
  <c r="B206" i="9" s="1"/>
  <c r="G202" i="9"/>
  <c r="E202" i="9" s="1"/>
  <c r="B202" i="9" s="1"/>
  <c r="G198" i="9"/>
  <c r="E198" i="9" s="1"/>
  <c r="B198" i="9" s="1"/>
  <c r="G194" i="9"/>
  <c r="E194" i="9" s="1"/>
  <c r="B194" i="9" s="1"/>
  <c r="G211" i="9"/>
  <c r="E211" i="9" s="1"/>
  <c r="B211" i="9" s="1"/>
  <c r="G207" i="9"/>
  <c r="E207" i="9" s="1"/>
  <c r="B207" i="9" s="1"/>
  <c r="G203" i="9"/>
  <c r="E203" i="9" s="1"/>
  <c r="B203" i="9" s="1"/>
  <c r="G199" i="9"/>
  <c r="E199" i="9" s="1"/>
  <c r="B199" i="9" s="1"/>
  <c r="G195" i="9"/>
  <c r="E195" i="9" s="1"/>
  <c r="B195" i="9" s="1"/>
  <c r="G167" i="9"/>
  <c r="E167" i="9" s="1"/>
  <c r="B167" i="9" s="1"/>
  <c r="H166" i="9"/>
  <c r="E166" i="9" s="1"/>
  <c r="B166" i="9" s="1"/>
  <c r="M213" i="9"/>
  <c r="F213" i="9" s="1"/>
  <c r="B213" i="9" s="1"/>
  <c r="G212" i="9"/>
  <c r="E212" i="9" s="1"/>
  <c r="B212" i="9" s="1"/>
  <c r="G208" i="9"/>
  <c r="E208" i="9" s="1"/>
  <c r="B208" i="9" s="1"/>
  <c r="G204" i="9"/>
  <c r="E204" i="9" s="1"/>
  <c r="B204" i="9" s="1"/>
  <c r="G200" i="9"/>
  <c r="E200" i="9" s="1"/>
  <c r="B200" i="9" s="1"/>
  <c r="G196" i="9"/>
  <c r="E196" i="9" s="1"/>
  <c r="B196" i="9" s="1"/>
  <c r="L192" i="9"/>
  <c r="F192" i="9" s="1"/>
  <c r="I10" i="9"/>
  <c r="B147" i="9"/>
  <c r="B151" i="9"/>
  <c r="B155" i="9"/>
  <c r="B159" i="9"/>
  <c r="G164" i="9"/>
  <c r="E164" i="9" s="1"/>
  <c r="B164" i="9" s="1"/>
  <c r="H165" i="9"/>
  <c r="B289" i="9"/>
  <c r="F245" i="5" l="1"/>
  <c r="G1235" i="1"/>
  <c r="H1235" i="1"/>
  <c r="G1057" i="1"/>
  <c r="H1057" i="1"/>
  <c r="H1048" i="1"/>
  <c r="G1048" i="1"/>
  <c r="H1236" i="1"/>
  <c r="G1236" i="1"/>
  <c r="G1483" i="1"/>
  <c r="G638" i="1"/>
  <c r="H638" i="1"/>
  <c r="B192" i="9"/>
  <c r="G364" i="1"/>
  <c r="H364" i="1"/>
  <c r="E21" i="9"/>
  <c r="B21" i="9" s="1"/>
  <c r="D120" i="1"/>
  <c r="F124" i="4"/>
  <c r="H20" i="3"/>
  <c r="C985" i="1"/>
  <c r="F580" i="4"/>
  <c r="C574" i="1"/>
  <c r="F89" i="6"/>
  <c r="C1383" i="1"/>
  <c r="F118" i="5"/>
  <c r="C1096" i="1"/>
  <c r="F529" i="4"/>
  <c r="D528" i="4"/>
  <c r="C523" i="1"/>
  <c r="D358" i="1"/>
  <c r="E350" i="4"/>
  <c r="G102" i="1"/>
  <c r="H102" i="1"/>
  <c r="H23" i="3"/>
  <c r="C1214" i="1"/>
  <c r="F263" i="4"/>
  <c r="C259" i="1"/>
  <c r="C129" i="1"/>
  <c r="F133" i="4"/>
  <c r="H1223" i="1"/>
  <c r="G1223" i="1"/>
  <c r="F69" i="5"/>
  <c r="D68" i="5"/>
  <c r="D6" i="5" s="1"/>
  <c r="C1047" i="1"/>
  <c r="F363" i="4"/>
  <c r="C358" i="1"/>
  <c r="H1424" i="1"/>
  <c r="G1424" i="1"/>
  <c r="G311" i="9"/>
  <c r="E311" i="9" s="1"/>
  <c r="B311" i="9" s="1"/>
  <c r="F206" i="5"/>
  <c r="C1183" i="1"/>
  <c r="F593" i="4"/>
  <c r="C587" i="1"/>
  <c r="F50" i="4"/>
  <c r="I1473" i="1"/>
  <c r="I1467" i="1"/>
  <c r="I1460" i="1"/>
  <c r="I1452" i="1"/>
  <c r="E298" i="4"/>
  <c r="H22" i="3"/>
  <c r="D175" i="5"/>
  <c r="C1153" i="1"/>
  <c r="F134" i="5"/>
  <c r="C1112" i="1"/>
  <c r="F35" i="6"/>
  <c r="H25" i="3"/>
  <c r="C1329" i="1"/>
  <c r="D350" i="4"/>
  <c r="F351" i="4"/>
  <c r="C346" i="1"/>
  <c r="F196" i="4"/>
  <c r="C192" i="1"/>
  <c r="F7" i="4"/>
  <c r="D6" i="4"/>
  <c r="C3" i="1"/>
  <c r="F643" i="4"/>
  <c r="C637" i="1"/>
  <c r="H1167" i="1"/>
  <c r="G1167" i="1"/>
  <c r="H1416" i="1"/>
  <c r="G1416" i="1"/>
  <c r="H1222" i="1"/>
  <c r="G1222" i="1"/>
  <c r="D414" i="1"/>
  <c r="E6" i="4"/>
  <c r="E165" i="9"/>
  <c r="B165" i="9" s="1"/>
  <c r="F78" i="5"/>
  <c r="C1056" i="1"/>
  <c r="K1451" i="9"/>
  <c r="G314" i="9"/>
  <c r="E314" i="9" s="1"/>
  <c r="B314" i="9" s="1"/>
  <c r="I34" i="3"/>
  <c r="C1517" i="1"/>
  <c r="F421" i="4"/>
  <c r="D420" i="4"/>
  <c r="C415" i="1"/>
  <c r="H308" i="9"/>
  <c r="E308" i="9" s="1"/>
  <c r="B308" i="9" s="1"/>
  <c r="F177" i="5"/>
  <c r="D1154" i="1"/>
  <c r="E176" i="5"/>
  <c r="H306" i="1"/>
  <c r="G306" i="1"/>
  <c r="H248" i="1"/>
  <c r="G248" i="1"/>
  <c r="H78" i="1"/>
  <c r="G78" i="1"/>
  <c r="H1393" i="1"/>
  <c r="G1393" i="1"/>
  <c r="E7" i="5"/>
  <c r="F7" i="5" s="1"/>
  <c r="I1478" i="1"/>
  <c r="B316" i="9"/>
  <c r="E315" i="9"/>
  <c r="I10" i="3" s="1"/>
  <c r="D141" i="6"/>
  <c r="E528" i="4"/>
  <c r="F311" i="4"/>
  <c r="H1215" i="1"/>
  <c r="G1215" i="1"/>
  <c r="I1463" i="1"/>
  <c r="I1456" i="1"/>
  <c r="I1465" i="1"/>
  <c r="I1444" i="1"/>
  <c r="F87" i="5"/>
  <c r="C1065" i="1"/>
  <c r="H27" i="3"/>
  <c r="F114" i="6"/>
  <c r="C1408" i="1"/>
  <c r="F12" i="5"/>
  <c r="C990" i="1"/>
  <c r="B313" i="9"/>
  <c r="D1435" i="1"/>
  <c r="I28" i="3"/>
  <c r="F567" i="4"/>
  <c r="C561" i="1"/>
  <c r="F215" i="4"/>
  <c r="C211" i="1"/>
  <c r="I21" i="3"/>
  <c r="D1046" i="1"/>
  <c r="D298" i="4"/>
  <c r="F299" i="4"/>
  <c r="C294" i="1"/>
  <c r="F224" i="4"/>
  <c r="C220" i="1"/>
  <c r="H46" i="1"/>
  <c r="G46" i="1"/>
  <c r="F163" i="4"/>
  <c r="D151" i="4"/>
  <c r="C159" i="1"/>
  <c r="H1436" i="1"/>
  <c r="G1436" i="1"/>
  <c r="I1476" i="1"/>
  <c r="F129" i="6"/>
  <c r="C1423" i="1"/>
  <c r="F459" i="4"/>
  <c r="C453" i="1"/>
  <c r="F82" i="4"/>
  <c r="E237" i="5"/>
  <c r="E151" i="4"/>
  <c r="I1446" i="1"/>
  <c r="E312" i="9" l="1"/>
  <c r="G120" i="1"/>
  <c r="H120" i="1"/>
  <c r="G278" i="9"/>
  <c r="C984" i="1"/>
  <c r="H453" i="1"/>
  <c r="G453" i="1"/>
  <c r="D407" i="4"/>
  <c r="F298" i="4"/>
  <c r="C293" i="1"/>
  <c r="F141" i="6"/>
  <c r="H28" i="3"/>
  <c r="C1435" i="1"/>
  <c r="G294" i="1"/>
  <c r="H294" i="1"/>
  <c r="H1154" i="1"/>
  <c r="G1154" i="1"/>
  <c r="F420" i="4"/>
  <c r="D635" i="4"/>
  <c r="C414" i="1"/>
  <c r="H17" i="3"/>
  <c r="D289" i="4"/>
  <c r="F151" i="4"/>
  <c r="C147" i="1"/>
  <c r="H220" i="1"/>
  <c r="G220" i="1"/>
  <c r="D1214" i="1"/>
  <c r="I23" i="3"/>
  <c r="H1423" i="1"/>
  <c r="G1423" i="1"/>
  <c r="H1065" i="1"/>
  <c r="G1065" i="1"/>
  <c r="G3" i="1"/>
  <c r="H3" i="1"/>
  <c r="H1329" i="1"/>
  <c r="G1329" i="1"/>
  <c r="H9" i="3"/>
  <c r="H587" i="1"/>
  <c r="G587" i="1"/>
  <c r="H259" i="1"/>
  <c r="G259" i="1"/>
  <c r="F237" i="5"/>
  <c r="H1096" i="1"/>
  <c r="G1096" i="1"/>
  <c r="H574" i="1"/>
  <c r="G574" i="1"/>
  <c r="H159" i="1"/>
  <c r="G159" i="1"/>
  <c r="G561" i="1"/>
  <c r="H561" i="1"/>
  <c r="H1408" i="1"/>
  <c r="G1408" i="1"/>
  <c r="E636" i="4"/>
  <c r="D630" i="1" s="1"/>
  <c r="D522" i="1"/>
  <c r="D2" i="1"/>
  <c r="E412" i="4"/>
  <c r="I16" i="3"/>
  <c r="F6" i="4"/>
  <c r="H16" i="3"/>
  <c r="D290" i="4"/>
  <c r="C2" i="1"/>
  <c r="D412" i="4"/>
  <c r="H346" i="1"/>
  <c r="G346" i="1"/>
  <c r="H1047" i="1"/>
  <c r="G1047" i="1"/>
  <c r="H523" i="1"/>
  <c r="G523" i="1"/>
  <c r="E6" i="5"/>
  <c r="F6" i="5" s="1"/>
  <c r="D985" i="1"/>
  <c r="G985" i="1" s="1"/>
  <c r="I20" i="3"/>
  <c r="H1517" i="1"/>
  <c r="G1517" i="1"/>
  <c r="H11" i="3"/>
  <c r="H1056" i="1"/>
  <c r="G1056" i="1"/>
  <c r="H637" i="1"/>
  <c r="G637" i="1"/>
  <c r="C1152" i="1"/>
  <c r="E407" i="4"/>
  <c r="D402" i="1" s="1"/>
  <c r="D293" i="1"/>
  <c r="H1183" i="1"/>
  <c r="G1183" i="1"/>
  <c r="H21" i="3"/>
  <c r="C1046" i="1"/>
  <c r="F68" i="5"/>
  <c r="G1214" i="1"/>
  <c r="H1214" i="1"/>
  <c r="D636" i="4"/>
  <c r="F528" i="4"/>
  <c r="C522" i="1"/>
  <c r="H1383" i="1"/>
  <c r="G1383" i="1"/>
  <c r="H985" i="1"/>
  <c r="E289" i="4"/>
  <c r="I17" i="3"/>
  <c r="D147" i="1"/>
  <c r="H211" i="1"/>
  <c r="G211" i="1"/>
  <c r="G990" i="1"/>
  <c r="H990" i="1"/>
  <c r="H19" i="9"/>
  <c r="E19" i="9" s="1"/>
  <c r="B19" i="9" s="1"/>
  <c r="E175" i="5"/>
  <c r="D1152" i="1" s="1"/>
  <c r="I22" i="3"/>
  <c r="D1153" i="1"/>
  <c r="H1153" i="1" s="1"/>
  <c r="H415" i="1"/>
  <c r="G415" i="1"/>
  <c r="E635" i="4"/>
  <c r="D629" i="1" s="1"/>
  <c r="G192" i="1"/>
  <c r="H192" i="1"/>
  <c r="D408" i="4"/>
  <c r="F350" i="4"/>
  <c r="C345" i="1"/>
  <c r="H1112" i="1"/>
  <c r="G1112" i="1"/>
  <c r="F176" i="5"/>
  <c r="H358" i="1"/>
  <c r="G358" i="1"/>
  <c r="H129" i="1"/>
  <c r="G129" i="1"/>
  <c r="E408" i="4"/>
  <c r="D403" i="1" s="1"/>
  <c r="D345" i="1"/>
  <c r="G318" i="9"/>
  <c r="E318" i="9" s="1"/>
  <c r="E317" i="9" l="1"/>
  <c r="B318" i="9"/>
  <c r="C403" i="1"/>
  <c r="F408" i="4"/>
  <c r="E413" i="4"/>
  <c r="E414" i="4" s="1"/>
  <c r="D409" i="1" s="1"/>
  <c r="D285" i="1"/>
  <c r="E291" i="4"/>
  <c r="D287" i="1" s="1"/>
  <c r="K3" i="9"/>
  <c r="I9" i="3"/>
  <c r="H1435" i="1"/>
  <c r="G1435" i="1"/>
  <c r="H522" i="1"/>
  <c r="G522" i="1"/>
  <c r="H1152" i="1"/>
  <c r="G1152" i="1"/>
  <c r="G1153" i="1"/>
  <c r="D639" i="4"/>
  <c r="F412" i="4"/>
  <c r="C407" i="1"/>
  <c r="G147" i="1"/>
  <c r="H147" i="1"/>
  <c r="G414" i="1"/>
  <c r="H414" i="1"/>
  <c r="F407" i="4"/>
  <c r="C402" i="1"/>
  <c r="E639" i="4"/>
  <c r="D407" i="1"/>
  <c r="G345" i="1"/>
  <c r="H345" i="1"/>
  <c r="F175" i="5"/>
  <c r="H2" i="1"/>
  <c r="G2" i="1"/>
  <c r="E290" i="4"/>
  <c r="D286" i="1" s="1"/>
  <c r="F635" i="4"/>
  <c r="C629" i="1"/>
  <c r="H278" i="9"/>
  <c r="E278" i="9" s="1"/>
  <c r="D984" i="1"/>
  <c r="G984" i="1" s="1"/>
  <c r="F636" i="4"/>
  <c r="C630" i="1"/>
  <c r="H1046" i="1"/>
  <c r="G1046" i="1"/>
  <c r="N3" i="9"/>
  <c r="I11" i="3"/>
  <c r="C286" i="1"/>
  <c r="D413" i="4"/>
  <c r="D291" i="4"/>
  <c r="F289" i="4"/>
  <c r="C285" i="1"/>
  <c r="H293" i="1"/>
  <c r="G293" i="1"/>
  <c r="G285" i="9"/>
  <c r="E285" i="9" s="1"/>
  <c r="B285" i="9" s="1"/>
  <c r="H8" i="3" l="1"/>
  <c r="M3" i="9" s="1"/>
  <c r="F290" i="4"/>
  <c r="E277" i="9"/>
  <c r="B278" i="9"/>
  <c r="F639" i="4"/>
  <c r="C633" i="1"/>
  <c r="G407" i="1"/>
  <c r="H407" i="1"/>
  <c r="H403" i="1"/>
  <c r="G403" i="1"/>
  <c r="H630" i="1"/>
  <c r="G630" i="1"/>
  <c r="F413" i="4"/>
  <c r="D640" i="4"/>
  <c r="D641" i="4" s="1"/>
  <c r="D415" i="4"/>
  <c r="C408" i="1"/>
  <c r="H629" i="1"/>
  <c r="G629" i="1"/>
  <c r="D633" i="1"/>
  <c r="H984" i="1"/>
  <c r="F291" i="4"/>
  <c r="C287" i="1"/>
  <c r="H285" i="1"/>
  <c r="G285" i="1"/>
  <c r="G286" i="1"/>
  <c r="H286" i="1"/>
  <c r="G402" i="1"/>
  <c r="H402" i="1"/>
  <c r="D414" i="4"/>
  <c r="E640" i="4"/>
  <c r="E415" i="4"/>
  <c r="D410" i="1" s="1"/>
  <c r="D408" i="1"/>
  <c r="I8" i="3" l="1"/>
  <c r="C635" i="1"/>
  <c r="C409" i="1"/>
  <c r="F414" i="4"/>
  <c r="D642" i="4"/>
  <c r="F640" i="4"/>
  <c r="C634" i="1"/>
  <c r="G408" i="1"/>
  <c r="H408" i="1"/>
  <c r="E642" i="4"/>
  <c r="D634" i="1"/>
  <c r="H287" i="1"/>
  <c r="G287" i="1"/>
  <c r="E641" i="4"/>
  <c r="F641" i="4" s="1"/>
  <c r="F415" i="4"/>
  <c r="C410" i="1"/>
  <c r="H633" i="1"/>
  <c r="G633" i="1"/>
  <c r="E646" i="4" l="1"/>
  <c r="D636" i="1"/>
  <c r="G410" i="1"/>
  <c r="H410" i="1"/>
  <c r="D646" i="4"/>
  <c r="F642" i="4"/>
  <c r="C636" i="1"/>
  <c r="D635" i="1"/>
  <c r="H635" i="1" s="1"/>
  <c r="E645" i="4"/>
  <c r="G634" i="1"/>
  <c r="H634" i="1"/>
  <c r="G409" i="1"/>
  <c r="H409" i="1"/>
  <c r="D645" i="4"/>
  <c r="I18" i="3" l="1"/>
  <c r="D639" i="1"/>
  <c r="H7" i="3" s="1"/>
  <c r="H636" i="1"/>
  <c r="G636" i="1"/>
  <c r="H18" i="3"/>
  <c r="F645" i="4"/>
  <c r="C639" i="1"/>
  <c r="G276" i="9"/>
  <c r="E276" i="9" s="1"/>
  <c r="B276" i="9" s="1"/>
  <c r="G635" i="1"/>
  <c r="H19" i="3"/>
  <c r="F646" i="4"/>
  <c r="C640" i="1"/>
  <c r="D640" i="1"/>
  <c r="I19" i="3"/>
  <c r="H640" i="1" l="1"/>
  <c r="G640" i="1"/>
  <c r="G639" i="1"/>
  <c r="H639" i="1"/>
  <c r="J3" i="9"/>
  <c r="G274" i="9" l="1"/>
  <c r="L272" i="9"/>
  <c r="H274" i="9"/>
  <c r="H18" i="9"/>
  <c r="I17" i="9"/>
  <c r="G16" i="9"/>
  <c r="J11" i="9"/>
  <c r="I8" i="9"/>
  <c r="K6" i="9"/>
  <c r="H17" i="9"/>
  <c r="I11" i="9"/>
  <c r="K9" i="9"/>
  <c r="J6" i="9"/>
  <c r="M272" i="9"/>
  <c r="G18" i="9"/>
  <c r="M15" i="9"/>
  <c r="I12" i="9"/>
  <c r="K10" i="9"/>
  <c r="J7" i="9"/>
  <c r="L15" i="9"/>
  <c r="K13" i="9"/>
  <c r="I7" i="9"/>
  <c r="K5" i="9"/>
  <c r="M16" i="9"/>
  <c r="J10" i="9"/>
  <c r="I9" i="9"/>
  <c r="G15" i="9"/>
  <c r="I6" i="9"/>
  <c r="K12" i="9"/>
  <c r="L16" i="9"/>
  <c r="I5" i="9"/>
  <c r="K11" i="9"/>
  <c r="H16" i="9"/>
  <c r="K8" i="9"/>
  <c r="J13" i="9"/>
  <c r="J9" i="9"/>
  <c r="H15" i="9"/>
  <c r="J8" i="9"/>
  <c r="I13" i="9"/>
  <c r="K7" i="9"/>
  <c r="J12" i="9"/>
  <c r="J17" i="9"/>
  <c r="G17" i="9"/>
  <c r="J5" i="9"/>
  <c r="E13" i="9" l="1"/>
  <c r="B13" i="9" s="1"/>
  <c r="F15" i="9"/>
  <c r="E18" i="9"/>
  <c r="B18" i="9" s="1"/>
  <c r="E9" i="9"/>
  <c r="B9" i="9" s="1"/>
  <c r="F16" i="9"/>
  <c r="E274" i="9"/>
  <c r="B274" i="9" s="1"/>
  <c r="E6" i="9"/>
  <c r="B6" i="9" s="1"/>
  <c r="E7" i="9"/>
  <c r="B7" i="9" s="1"/>
  <c r="E8" i="9"/>
  <c r="B8" i="9" s="1"/>
  <c r="E17" i="9"/>
  <c r="B17" i="9" s="1"/>
  <c r="E5" i="9"/>
  <c r="E15" i="9"/>
  <c r="E11" i="9"/>
  <c r="B11" i="9" s="1"/>
  <c r="E16" i="9"/>
  <c r="F272" i="9"/>
  <c r="E10" i="9"/>
  <c r="B10" i="9" s="1"/>
  <c r="E12" i="9"/>
  <c r="B12" i="9" s="1"/>
  <c r="F14" i="9" l="1"/>
  <c r="E20" i="9"/>
  <c r="I7" i="3" s="1"/>
  <c r="B16" i="9"/>
  <c r="B272" i="9"/>
  <c r="F20" i="9"/>
  <c r="E4" i="9"/>
  <c r="B5" i="9"/>
  <c r="B15" i="9"/>
  <c r="E14" i="9"/>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<sst xmlns="http://schemas.openxmlformats.org/spreadsheetml/2006/main" count="4374" uniqueCount="3427">
  <si>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</si>
  <si>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</si>
  <si>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</si>
  <si>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</si>
  <si>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</si>
  <si>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</si>
  <si>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</si>
  <si>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</si>
  <si>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</si>
  <si>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</si>
  <si>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</si>
  <si>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</si>
  <si>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</si>
  <si>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</si>
  <si>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</si>
  <si>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</si>
  <si>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</si>
  <si>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</si>
  <si>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</si>
  <si>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</si>
  <si>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</si>
  <si>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</si>
  <si>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</si>
  <si>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</si>
  <si>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</si>
  <si>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</si>
  <si>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</si>
  <si>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</si>
  <si>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</si>
  <si>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</si>
  <si>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</si>
  <si>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KULTURNI I MULTIMEDIJSKI CENTAR BJELOVAR, javna ustanova</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</si>
  <si>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</si>
  <si>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</si>
  <si>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</si>
  <si>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</si>
  <si>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</si>
  <si>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</si>
  <si>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</si>
  <si>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</si>
  <si>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</si>
  <si>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</si>
  <si>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</si>
  <si>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</si>
  <si>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</si>
  <si>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</si>
  <si>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</si>
  <si>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</si>
  <si>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</si>
  <si>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48398 - KULTURNI I MULTIMEDIJSKI CENTAR BJELOVAR, javna ustanova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</si>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</sst>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416649</v>
      </c>
      <c r="D2" s="6">
        <f>'PR-RAS'!E6</f>
        <v>572287.02999999991</v>
      </c>
      <c r="E2" s="6">
        <v>0</v>
      </c>
      <c r="F2" s="6">
        <v>0</v>
      </c>
      <c r="G2" s="7">
        <f t="shared" ref="G2:G264" si="0">(B2/1000)*(C2*1+D2*2)</f>
        <v>1561.2230599999998</v>
      </c>
      <c r="H2" s="7">
        <f t="shared" ref="H2:H264" si="1">ABS(C2-ROUND(C2,0))+ABS(D2-ROUND(D2,0))</f>
        <v>2.9999999911524355E-2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3981.68</v>
      </c>
      <c r="D46" s="1">
        <f>'PR-RAS'!E50</f>
        <v>5000</v>
      </c>
      <c r="E46" s="1">
        <v>0</v>
      </c>
      <c r="F46" s="1">
        <v>0</v>
      </c>
      <c r="G46" s="2">
        <f t="shared" si="0"/>
        <v>629.17560000000003</v>
      </c>
      <c r="H46" s="2">
        <f t="shared" si="1"/>
        <v>0.32000000000016371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3981.68</v>
      </c>
      <c r="D64" s="1">
        <f>'PR-RAS'!E68</f>
        <v>5000</v>
      </c>
      <c r="E64" s="1">
        <v>0</v>
      </c>
      <c r="F64" s="1">
        <v>0</v>
      </c>
      <c r="G64" s="2">
        <f t="shared" si="0"/>
        <v>880.84584000000007</v>
      </c>
      <c r="H64" s="2">
        <f t="shared" si="1"/>
        <v>0.32000000000016371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3981.68</v>
      </c>
      <c r="D65" s="1">
        <f>'PR-RAS'!E69</f>
        <v>5000</v>
      </c>
      <c r="E65" s="1">
        <v>0</v>
      </c>
      <c r="F65" s="1">
        <v>0</v>
      </c>
      <c r="G65" s="2">
        <f t="shared" si="0"/>
        <v>894.82752000000005</v>
      </c>
      <c r="H65" s="2">
        <f t="shared" si="1"/>
        <v>0.32000000000016371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14471.08</v>
      </c>
      <c r="D78" s="1">
        <f>'PR-RAS'!E82</f>
        <v>12075.6</v>
      </c>
      <c r="E78" s="1">
        <v>0</v>
      </c>
      <c r="F78" s="1">
        <v>0</v>
      </c>
      <c r="G78" s="2">
        <f t="shared" si="0"/>
        <v>2973.9155599999999</v>
      </c>
      <c r="H78" s="2">
        <f t="shared" si="1"/>
        <v>0.47999999999956344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v>
      </c>
      <c r="D79" s="1">
        <f>'PR-RAS'!E83</f>
        <v>0.17</v>
      </c>
      <c r="E79" s="1">
        <v>0</v>
      </c>
      <c r="F79" s="1">
        <v>0</v>
      </c>
      <c r="G79" s="2">
        <f t="shared" si="0"/>
        <v>3.4320000000000003E-2</v>
      </c>
      <c r="H79" s="2">
        <f t="shared" si="1"/>
        <v>0.27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v>
      </c>
      <c r="D81" s="1">
        <f>'PR-RAS'!E85</f>
        <v>0.17</v>
      </c>
      <c r="E81" s="1">
        <v>0</v>
      </c>
      <c r="F81" s="1">
        <v>0</v>
      </c>
      <c r="G81" s="2">
        <f t="shared" si="0"/>
        <v>3.5200000000000002E-2</v>
      </c>
      <c r="H81" s="2">
        <f t="shared" si="1"/>
        <v>0.27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14470.98</v>
      </c>
      <c r="D87" s="1">
        <f>'PR-RAS'!E91</f>
        <v>12075.43</v>
      </c>
      <c r="E87" s="1">
        <v>0</v>
      </c>
      <c r="F87" s="1">
        <v>0</v>
      </c>
      <c r="G87" s="2">
        <f t="shared" si="0"/>
        <v>3321.4782399999995</v>
      </c>
      <c r="H87" s="2">
        <f t="shared" si="1"/>
        <v>0.4500000000007276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14470.98</v>
      </c>
      <c r="D89" s="1">
        <f>'PR-RAS'!E93</f>
        <v>12075.43</v>
      </c>
      <c r="E89" s="1">
        <v>0</v>
      </c>
      <c r="F89" s="1">
        <v>0</v>
      </c>
      <c r="G89" s="2">
        <f t="shared" si="0"/>
        <v>3398.7219199999995</v>
      </c>
      <c r="H89" s="2">
        <f t="shared" si="1"/>
        <v>0.4500000000007276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207990.84000000003</v>
      </c>
      <c r="D120" s="1">
        <f>'PR-RAS'!E124</f>
        <v>187046.53</v>
      </c>
      <c r="E120" s="1">
        <v>0</v>
      </c>
      <c r="F120" s="1">
        <v>0</v>
      </c>
      <c r="G120" s="2">
        <f t="shared" si="0"/>
        <v>69267.984100000001</v>
      </c>
      <c r="H120" s="2">
        <f t="shared" si="1"/>
        <v>0.62999999997555278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204009.15000000002</v>
      </c>
      <c r="D121" s="1">
        <f>'PR-RAS'!E125</f>
        <v>182410.19</v>
      </c>
      <c r="E121" s="1">
        <v>0</v>
      </c>
      <c r="F121" s="1">
        <v>0</v>
      </c>
      <c r="G121" s="2">
        <f t="shared" si="0"/>
        <v>68259.543600000005</v>
      </c>
      <c r="H121" s="2">
        <f t="shared" si="1"/>
        <v>0.34000000002561137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38738.639999999999</v>
      </c>
      <c r="D122" s="1">
        <f>'PR-RAS'!E126</f>
        <v>42017.93</v>
      </c>
      <c r="E122" s="1">
        <v>0</v>
      </c>
      <c r="F122" s="1">
        <v>0</v>
      </c>
      <c r="G122" s="2">
        <f t="shared" si="0"/>
        <v>14855.7145</v>
      </c>
      <c r="H122" s="2">
        <f t="shared" si="1"/>
        <v>0.43000000000029104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165270.51</v>
      </c>
      <c r="D123" s="1">
        <f>'PR-RAS'!E127</f>
        <v>140392.26</v>
      </c>
      <c r="E123" s="1">
        <v>0</v>
      </c>
      <c r="F123" s="1">
        <v>0</v>
      </c>
      <c r="G123" s="2">
        <f t="shared" si="0"/>
        <v>54418.713660000001</v>
      </c>
      <c r="H123" s="2">
        <f t="shared" si="1"/>
        <v>0.75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3981.69</v>
      </c>
      <c r="D124" s="1">
        <f>'PR-RAS'!E128</f>
        <v>4636.34</v>
      </c>
      <c r="E124" s="1">
        <v>0</v>
      </c>
      <c r="F124" s="1">
        <v>0</v>
      </c>
      <c r="G124" s="2">
        <f t="shared" si="0"/>
        <v>1630.2875100000001</v>
      </c>
      <c r="H124" s="2">
        <f t="shared" si="1"/>
        <v>0.65000000000009095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3981.69</v>
      </c>
      <c r="D125" s="1">
        <f>'PR-RAS'!E129</f>
        <v>4636.34</v>
      </c>
      <c r="E125" s="1">
        <v>0</v>
      </c>
      <c r="F125" s="1">
        <v>0</v>
      </c>
      <c r="G125" s="2">
        <f t="shared" si="0"/>
        <v>1643.54188</v>
      </c>
      <c r="H125" s="2">
        <f t="shared" si="1"/>
        <v>0.65000000000009095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188445.4</v>
      </c>
      <c r="D129" s="1">
        <f>'PR-RAS'!E133</f>
        <v>366606.81</v>
      </c>
      <c r="E129" s="1">
        <v>0</v>
      </c>
      <c r="F129" s="1">
        <v>0</v>
      </c>
      <c r="G129" s="2">
        <f t="shared" si="0"/>
        <v>117972.35456000001</v>
      </c>
      <c r="H129" s="2">
        <f t="shared" si="1"/>
        <v>0.58999999999650754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188445.4</v>
      </c>
      <c r="D130" s="1">
        <f>'PR-RAS'!E134</f>
        <v>366606.81</v>
      </c>
      <c r="E130" s="1">
        <v>0</v>
      </c>
      <c r="F130" s="1">
        <v>0</v>
      </c>
      <c r="G130" s="2">
        <f t="shared" si="0"/>
        <v>118894.01358</v>
      </c>
      <c r="H130" s="2">
        <f t="shared" si="1"/>
        <v>0.58999999999650754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169075.03</v>
      </c>
      <c r="D131" s="1">
        <f>'PR-RAS'!E135</f>
        <v>366606.81</v>
      </c>
      <c r="E131" s="1">
        <v>0</v>
      </c>
      <c r="F131" s="1">
        <v>0</v>
      </c>
      <c r="G131" s="2">
        <f t="shared" si="0"/>
        <v>117297.52450000001</v>
      </c>
      <c r="H131" s="2">
        <f t="shared" si="1"/>
        <v>0.22000000000116415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19370.37</v>
      </c>
      <c r="D132" s="1">
        <f>'PR-RAS'!E136</f>
        <v>0</v>
      </c>
      <c r="E132" s="1">
        <v>0</v>
      </c>
      <c r="F132" s="1">
        <v>0</v>
      </c>
      <c r="G132" s="2">
        <f t="shared" si="0"/>
        <v>2537.51847</v>
      </c>
      <c r="H132" s="2">
        <f t="shared" si="1"/>
        <v>0.36999999999898137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1760</v>
      </c>
      <c r="D135" s="1">
        <f>'PR-RAS'!E139</f>
        <v>1558.09</v>
      </c>
      <c r="E135" s="1">
        <v>0</v>
      </c>
      <c r="F135" s="1">
        <v>0</v>
      </c>
      <c r="G135" s="2">
        <f t="shared" si="0"/>
        <v>653.40812000000005</v>
      </c>
      <c r="H135" s="2">
        <f t="shared" si="1"/>
        <v>8.9999999999918145E-2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1760</v>
      </c>
      <c r="D146" s="1">
        <f>'PR-RAS'!E150</f>
        <v>1558.09</v>
      </c>
      <c r="E146" s="1">
        <v>0</v>
      </c>
      <c r="F146" s="1">
        <v>0</v>
      </c>
      <c r="G146" s="2">
        <f t="shared" si="0"/>
        <v>707.04610000000002</v>
      </c>
      <c r="H146" s="2">
        <f t="shared" si="1"/>
        <v>8.9999999999918145E-2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339291.74</v>
      </c>
      <c r="D147" s="1">
        <f>'PR-RAS'!E151</f>
        <v>498762.93000000005</v>
      </c>
      <c r="E147" s="1">
        <v>0</v>
      </c>
      <c r="F147" s="1">
        <v>0</v>
      </c>
      <c r="G147" s="2">
        <f t="shared" si="0"/>
        <v>195175.36960000001</v>
      </c>
      <c r="H147" s="2">
        <f t="shared" si="1"/>
        <v>0.32999999995809048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111714.51000000001</v>
      </c>
      <c r="D148" s="1">
        <f>'PR-RAS'!E152</f>
        <v>144384.52000000002</v>
      </c>
      <c r="E148" s="1">
        <v>0</v>
      </c>
      <c r="F148" s="1">
        <v>0</v>
      </c>
      <c r="G148" s="2">
        <f t="shared" si="0"/>
        <v>58871.081850000002</v>
      </c>
      <c r="H148" s="2">
        <f t="shared" si="1"/>
        <v>0.96999999997206032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91957.69</v>
      </c>
      <c r="D149" s="1">
        <f>'PR-RAS'!E153</f>
        <v>111869.66</v>
      </c>
      <c r="E149" s="1">
        <v>0</v>
      </c>
      <c r="F149" s="1">
        <v>0</v>
      </c>
      <c r="G149" s="2">
        <f t="shared" si="0"/>
        <v>46723.157480000002</v>
      </c>
      <c r="H149" s="2">
        <f t="shared" si="1"/>
        <v>0.64999999999417923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91957.69</v>
      </c>
      <c r="D150" s="1">
        <f>'PR-RAS'!E154</f>
        <v>111869.66</v>
      </c>
      <c r="E150" s="1">
        <v>0</v>
      </c>
      <c r="F150" s="1">
        <v>0</v>
      </c>
      <c r="G150" s="2">
        <f t="shared" si="0"/>
        <v>47038.854489999998</v>
      </c>
      <c r="H150" s="2">
        <f t="shared" si="1"/>
        <v>0.64999999999417923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4583.82</v>
      </c>
      <c r="D154" s="1">
        <f>'PR-RAS'!E158</f>
        <v>12772.8</v>
      </c>
      <c r="E154" s="1">
        <v>0</v>
      </c>
      <c r="F154" s="1">
        <v>0</v>
      </c>
      <c r="G154" s="2">
        <f t="shared" si="0"/>
        <v>4609.8012599999993</v>
      </c>
      <c r="H154" s="2">
        <f t="shared" si="1"/>
        <v>0.38000000000101863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15173</v>
      </c>
      <c r="D155" s="1">
        <f>'PR-RAS'!E159</f>
        <v>19742.060000000001</v>
      </c>
      <c r="E155" s="1">
        <v>0</v>
      </c>
      <c r="F155" s="1">
        <v>0</v>
      </c>
      <c r="G155" s="2">
        <f t="shared" si="0"/>
        <v>8417.1964800000005</v>
      </c>
      <c r="H155" s="2">
        <f t="shared" si="1"/>
        <v>6.0000000001309672E-2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15173</v>
      </c>
      <c r="D157" s="1">
        <f>'PR-RAS'!E161</f>
        <v>19742.060000000001</v>
      </c>
      <c r="E157" s="1">
        <v>0</v>
      </c>
      <c r="F157" s="1">
        <v>0</v>
      </c>
      <c r="G157" s="2">
        <f t="shared" si="0"/>
        <v>8526.5107200000002</v>
      </c>
      <c r="H157" s="2">
        <f t="shared" si="1"/>
        <v>6.0000000001309672E-2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225601.37000000002</v>
      </c>
      <c r="D159" s="1">
        <f>'PR-RAS'!E163</f>
        <v>352218.75</v>
      </c>
      <c r="E159" s="1">
        <v>0</v>
      </c>
      <c r="F159" s="1">
        <v>0</v>
      </c>
      <c r="G159" s="2">
        <f t="shared" si="0"/>
        <v>146946.14146000001</v>
      </c>
      <c r="H159" s="2">
        <f t="shared" si="1"/>
        <v>0.62000000002444722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750.85</v>
      </c>
      <c r="D160" s="1">
        <f>'PR-RAS'!E164</f>
        <v>4782.32</v>
      </c>
      <c r="E160" s="1">
        <v>0</v>
      </c>
      <c r="F160" s="1">
        <v>0</v>
      </c>
      <c r="G160" s="2">
        <f t="shared" si="0"/>
        <v>1640.16291</v>
      </c>
      <c r="H160" s="2">
        <f t="shared" si="1"/>
        <v>0.46999999999968622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584.85</v>
      </c>
      <c r="D161" s="1">
        <f>'PR-RAS'!E165</f>
        <v>2275.3200000000002</v>
      </c>
      <c r="E161" s="1">
        <v>0</v>
      </c>
      <c r="F161" s="1">
        <v>0</v>
      </c>
      <c r="G161" s="2">
        <f t="shared" si="0"/>
        <v>821.67840000000012</v>
      </c>
      <c r="H161" s="2">
        <f t="shared" si="1"/>
        <v>0.47000000000014097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2288</v>
      </c>
      <c r="E162" s="1">
        <v>0</v>
      </c>
      <c r="F162" s="1">
        <v>0</v>
      </c>
      <c r="G162" s="2">
        <f t="shared" si="0"/>
        <v>736.73599999999999</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166</v>
      </c>
      <c r="D163" s="1">
        <f>'PR-RAS'!E167</f>
        <v>219</v>
      </c>
      <c r="E163" s="1">
        <v>0</v>
      </c>
      <c r="F163" s="1">
        <v>0</v>
      </c>
      <c r="G163" s="2">
        <f t="shared" si="0"/>
        <v>97.847999999999999</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44460.4</v>
      </c>
      <c r="D165" s="1">
        <f>'PR-RAS'!E169</f>
        <v>47086.219999999994</v>
      </c>
      <c r="E165" s="1">
        <v>0</v>
      </c>
      <c r="F165" s="1">
        <v>0</v>
      </c>
      <c r="G165" s="2">
        <f t="shared" si="0"/>
        <v>22735.785759999999</v>
      </c>
      <c r="H165" s="2">
        <f t="shared" si="1"/>
        <v>0.61999999999534339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1703.88</v>
      </c>
      <c r="D166" s="1">
        <f>'PR-RAS'!E170</f>
        <v>1600.95</v>
      </c>
      <c r="E166" s="1">
        <v>0</v>
      </c>
      <c r="F166" s="1">
        <v>0</v>
      </c>
      <c r="G166" s="2">
        <f t="shared" si="0"/>
        <v>809.45370000000014</v>
      </c>
      <c r="H166" s="2">
        <f t="shared" si="1"/>
        <v>0.16999999999984539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17193.22</v>
      </c>
      <c r="D167" s="1">
        <f>'PR-RAS'!E171</f>
        <v>18004.689999999999</v>
      </c>
      <c r="E167" s="1">
        <v>0</v>
      </c>
      <c r="F167" s="1">
        <v>0</v>
      </c>
      <c r="G167" s="2">
        <f t="shared" si="0"/>
        <v>8831.6316000000006</v>
      </c>
      <c r="H167" s="2">
        <f t="shared" si="1"/>
        <v>0.53000000000247383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22161.99</v>
      </c>
      <c r="D168" s="1">
        <f>'PR-RAS'!E172</f>
        <v>24753.98</v>
      </c>
      <c r="E168" s="1">
        <v>0</v>
      </c>
      <c r="F168" s="1">
        <v>0</v>
      </c>
      <c r="G168" s="2">
        <f t="shared" si="0"/>
        <v>11968.881649999999</v>
      </c>
      <c r="H168" s="2">
        <f t="shared" si="1"/>
        <v>2.9999999998835847E-2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3401.31</v>
      </c>
      <c r="D170" s="1">
        <f>'PR-RAS'!E174</f>
        <v>2726.6</v>
      </c>
      <c r="E170" s="1">
        <v>0</v>
      </c>
      <c r="F170" s="1">
        <v>0</v>
      </c>
      <c r="G170" s="2">
        <f t="shared" si="0"/>
        <v>1496.4121900000002</v>
      </c>
      <c r="H170" s="2">
        <f t="shared" si="1"/>
        <v>0.71000000000003638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160682.86000000002</v>
      </c>
      <c r="D173" s="1">
        <f>'PR-RAS'!E177</f>
        <v>275165.44</v>
      </c>
      <c r="E173" s="1">
        <v>0</v>
      </c>
      <c r="F173" s="1">
        <v>0</v>
      </c>
      <c r="G173" s="2">
        <f t="shared" si="0"/>
        <v>122294.36327999999</v>
      </c>
      <c r="H173" s="2">
        <f t="shared" si="1"/>
        <v>0.57999999998719431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2411.87</v>
      </c>
      <c r="D174" s="1">
        <f>'PR-RAS'!E178</f>
        <v>2597.42</v>
      </c>
      <c r="E174" s="1">
        <v>0</v>
      </c>
      <c r="F174" s="1">
        <v>0</v>
      </c>
      <c r="G174" s="2">
        <f t="shared" si="0"/>
        <v>1315.96083</v>
      </c>
      <c r="H174" s="2">
        <f t="shared" si="1"/>
        <v>0.5500000000001819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12207.54</v>
      </c>
      <c r="D175" s="1">
        <f>'PR-RAS'!E179</f>
        <v>12723.38</v>
      </c>
      <c r="E175" s="1">
        <v>0</v>
      </c>
      <c r="F175" s="1">
        <v>0</v>
      </c>
      <c r="G175" s="2">
        <f t="shared" si="0"/>
        <v>6551.8482000000004</v>
      </c>
      <c r="H175" s="2">
        <f t="shared" si="1"/>
        <v>0.83999999999832653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839.44</v>
      </c>
      <c r="D176" s="1">
        <f>'PR-RAS'!E180</f>
        <v>3823.09</v>
      </c>
      <c r="E176" s="1">
        <v>0</v>
      </c>
      <c r="F176" s="1">
        <v>0</v>
      </c>
      <c r="G176" s="2">
        <f t="shared" si="0"/>
        <v>1484.9835</v>
      </c>
      <c r="H176" s="2">
        <f t="shared" si="1"/>
        <v>0.53000000000020009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1223.21</v>
      </c>
      <c r="D177" s="1">
        <f>'PR-RAS'!E181</f>
        <v>1465.08</v>
      </c>
      <c r="E177" s="1">
        <v>0</v>
      </c>
      <c r="F177" s="1">
        <v>0</v>
      </c>
      <c r="G177" s="2">
        <f t="shared" si="0"/>
        <v>730.99311999999998</v>
      </c>
      <c r="H177" s="2">
        <f t="shared" si="1"/>
        <v>0.28999999999996362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368.81</v>
      </c>
      <c r="D178" s="1">
        <f>'PR-RAS'!E182</f>
        <v>2200.08</v>
      </c>
      <c r="E178" s="1">
        <v>0</v>
      </c>
      <c r="F178" s="1">
        <v>0</v>
      </c>
      <c r="G178" s="2">
        <f t="shared" si="0"/>
        <v>844.10769000000005</v>
      </c>
      <c r="H178" s="2">
        <f t="shared" si="1"/>
        <v>0.26999999999992497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54352.2</v>
      </c>
      <c r="D180" s="1">
        <f>'PR-RAS'!E184</f>
        <v>166590.59</v>
      </c>
      <c r="E180" s="1">
        <v>0</v>
      </c>
      <c r="F180" s="1">
        <v>0</v>
      </c>
      <c r="G180" s="2">
        <f t="shared" si="0"/>
        <v>69368.475019999998</v>
      </c>
      <c r="H180" s="2">
        <f t="shared" si="1"/>
        <v>0.61000000000058208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16424.27</v>
      </c>
      <c r="D181" s="1">
        <f>'PR-RAS'!E185</f>
        <v>15080.33</v>
      </c>
      <c r="E181" s="1">
        <v>0</v>
      </c>
      <c r="F181" s="1">
        <v>0</v>
      </c>
      <c r="G181" s="2">
        <f t="shared" si="0"/>
        <v>8385.2873999999993</v>
      </c>
      <c r="H181" s="2">
        <f t="shared" si="1"/>
        <v>0.6000000000003638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72855.520000000004</v>
      </c>
      <c r="D182" s="1">
        <f>'PR-RAS'!E186</f>
        <v>70685.47</v>
      </c>
      <c r="E182" s="1">
        <v>0</v>
      </c>
      <c r="F182" s="1">
        <v>0</v>
      </c>
      <c r="G182" s="2">
        <f t="shared" si="0"/>
        <v>38774.989260000002</v>
      </c>
      <c r="H182" s="2">
        <f t="shared" si="1"/>
        <v>0.94999999999708962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555.55999999999995</v>
      </c>
      <c r="E183" s="1">
        <v>0</v>
      </c>
      <c r="F183" s="1">
        <v>0</v>
      </c>
      <c r="G183" s="2">
        <f t="shared" si="0"/>
        <v>202.22383999999997</v>
      </c>
      <c r="H183" s="2">
        <f t="shared" si="1"/>
        <v>0.44000000000005457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19707.260000000002</v>
      </c>
      <c r="D184" s="1">
        <f>'PR-RAS'!E188</f>
        <v>24629.210000000003</v>
      </c>
      <c r="E184" s="1">
        <v>0</v>
      </c>
      <c r="F184" s="1">
        <v>0</v>
      </c>
      <c r="G184" s="2">
        <f t="shared" si="0"/>
        <v>12620.719440000001</v>
      </c>
      <c r="H184" s="2">
        <f t="shared" si="1"/>
        <v>0.47000000000480213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1199.97</v>
      </c>
      <c r="D186" s="1">
        <f>'PR-RAS'!E190</f>
        <v>1253.6500000000001</v>
      </c>
      <c r="E186" s="1">
        <v>0</v>
      </c>
      <c r="F186" s="1">
        <v>0</v>
      </c>
      <c r="G186" s="2">
        <f t="shared" si="0"/>
        <v>685.84495000000004</v>
      </c>
      <c r="H186" s="2">
        <f t="shared" si="1"/>
        <v>0.37999999999988177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17926.03</v>
      </c>
      <c r="D187" s="1">
        <f>'PR-RAS'!E191</f>
        <v>21216.12</v>
      </c>
      <c r="E187" s="1">
        <v>0</v>
      </c>
      <c r="F187" s="1">
        <v>0</v>
      </c>
      <c r="G187" s="2">
        <f t="shared" si="0"/>
        <v>11226.638219999999</v>
      </c>
      <c r="H187" s="2">
        <f t="shared" si="1"/>
        <v>0.14999999999781721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508.22</v>
      </c>
      <c r="D188" s="1">
        <f>'PR-RAS'!E192</f>
        <v>629.79</v>
      </c>
      <c r="E188" s="1">
        <v>0</v>
      </c>
      <c r="F188" s="1">
        <v>0</v>
      </c>
      <c r="G188" s="2">
        <f t="shared" si="0"/>
        <v>330.57859999999999</v>
      </c>
      <c r="H188" s="2">
        <f t="shared" si="1"/>
        <v>0.43000000000006366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205.83</v>
      </c>
      <c r="E189" s="1">
        <v>0</v>
      </c>
      <c r="F189" s="1">
        <v>0</v>
      </c>
      <c r="G189" s="2">
        <f t="shared" si="0"/>
        <v>77.392080000000007</v>
      </c>
      <c r="H189" s="2">
        <f t="shared" si="1"/>
        <v>0.16999999999998749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73.040000000000006</v>
      </c>
      <c r="D191" s="1">
        <f>'PR-RAS'!E195</f>
        <v>1323.82</v>
      </c>
      <c r="E191" s="1">
        <v>0</v>
      </c>
      <c r="F191" s="1">
        <v>0</v>
      </c>
      <c r="G191" s="2">
        <f t="shared" si="0"/>
        <v>516.92919999999992</v>
      </c>
      <c r="H191" s="2">
        <f t="shared" si="1"/>
        <v>0.22000000000006992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1375.39</v>
      </c>
      <c r="D192" s="1">
        <f>'PR-RAS'!E196</f>
        <v>1510.08</v>
      </c>
      <c r="E192" s="1">
        <v>0</v>
      </c>
      <c r="F192" s="1">
        <v>0</v>
      </c>
      <c r="G192" s="2">
        <f t="shared" si="0"/>
        <v>839.55005000000006</v>
      </c>
      <c r="H192" s="2">
        <f t="shared" si="1"/>
        <v>0.47000000000002728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1375.39</v>
      </c>
      <c r="D206" s="1">
        <f>'PR-RAS'!E210</f>
        <v>1510.08</v>
      </c>
      <c r="E206" s="1">
        <v>0</v>
      </c>
      <c r="F206" s="1">
        <v>0</v>
      </c>
      <c r="G206" s="2">
        <f t="shared" si="0"/>
        <v>901.08775000000003</v>
      </c>
      <c r="H206" s="2">
        <f t="shared" si="1"/>
        <v>0.47000000000002728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1375.39</v>
      </c>
      <c r="D207" s="1">
        <f>'PR-RAS'!E211</f>
        <v>1436.86</v>
      </c>
      <c r="E207" s="1">
        <v>0</v>
      </c>
      <c r="F207" s="1">
        <v>0</v>
      </c>
      <c r="G207" s="2">
        <f t="shared" si="0"/>
        <v>875.31665999999984</v>
      </c>
      <c r="H207" s="2">
        <f t="shared" si="1"/>
        <v>0.53000000000020009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0.13</v>
      </c>
      <c r="E209" s="1">
        <v>0</v>
      </c>
      <c r="F209" s="1">
        <v>0</v>
      </c>
      <c r="G209" s="2">
        <f t="shared" si="0"/>
        <v>5.4079999999999996E-2</v>
      </c>
      <c r="H209" s="2">
        <f t="shared" si="1"/>
        <v>0.13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73.09</v>
      </c>
      <c r="E210" s="1">
        <v>0</v>
      </c>
      <c r="F210" s="1">
        <v>0</v>
      </c>
      <c r="G210" s="2">
        <f t="shared" si="0"/>
        <v>30.55162</v>
      </c>
      <c r="H210" s="2">
        <f t="shared" si="1"/>
        <v>9.0000000000003411E-2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600.47</v>
      </c>
      <c r="D259" s="1">
        <f>'PR-RAS'!E263</f>
        <v>649.58000000000004</v>
      </c>
      <c r="E259" s="1">
        <v>0</v>
      </c>
      <c r="F259" s="1">
        <v>0</v>
      </c>
      <c r="G259" s="2">
        <f t="shared" si="0"/>
        <v>490.10454000000004</v>
      </c>
      <c r="H259" s="2">
        <f t="shared" si="1"/>
        <v>0.88999999999998636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600.47</v>
      </c>
      <c r="D260" s="1">
        <f>'PR-RAS'!E264</f>
        <v>649.58000000000004</v>
      </c>
      <c r="E260" s="1">
        <v>0</v>
      </c>
      <c r="F260" s="1">
        <v>0</v>
      </c>
      <c r="G260" s="2">
        <f t="shared" si="0"/>
        <v>492.00417000000004</v>
      </c>
      <c r="H260" s="2">
        <f t="shared" si="1"/>
        <v>0.88999999999998636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600.47</v>
      </c>
      <c r="D261" s="1">
        <f>'PR-RAS'!E265</f>
        <v>649.58000000000004</v>
      </c>
      <c r="E261" s="1">
        <v>0</v>
      </c>
      <c r="F261" s="1">
        <v>0</v>
      </c>
      <c r="G261" s="2">
        <f t="shared" si="0"/>
        <v>493.90380000000005</v>
      </c>
      <c r="H261" s="2">
        <f t="shared" si="1"/>
        <v>0.88999999999998636</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339291.74</v>
      </c>
      <c r="D285" s="1">
        <f>'PR-RAS'!E289</f>
        <v>498762.93000000005</v>
      </c>
      <c r="E285" s="1">
        <v>0</v>
      </c>
      <c r="F285" s="1">
        <v>0</v>
      </c>
      <c r="G285" s="2">
        <f t="shared" si="8"/>
        <v>379656.19839999999</v>
      </c>
      <c r="H285" s="2">
        <f t="shared" si="9"/>
        <v>0.32999999995809048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77357.260000000009</v>
      </c>
      <c r="D286" s="1">
        <f>'PR-RAS'!E290</f>
        <v>73524.09999999986</v>
      </c>
      <c r="E286" s="1">
        <v>0</v>
      </c>
      <c r="F286" s="1">
        <v>0</v>
      </c>
      <c r="G286" s="2">
        <f t="shared" si="8"/>
        <v>63955.556099999914</v>
      </c>
      <c r="H286" s="2">
        <f t="shared" si="9"/>
        <v>0.35999999986961484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28479.21</v>
      </c>
      <c r="D288" s="1">
        <f>'PR-RAS'!E292</f>
        <v>83160.97</v>
      </c>
      <c r="E288" s="1">
        <v>0</v>
      </c>
      <c r="F288" s="1">
        <v>0</v>
      </c>
      <c r="G288" s="2">
        <f t="shared" si="8"/>
        <v>55907.930049999995</v>
      </c>
      <c r="H288" s="2">
        <f t="shared" si="9"/>
        <v>0.23999999999796273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6846.99</v>
      </c>
      <c r="D291" s="1">
        <f>'PR-RAS'!E295</f>
        <v>10589.47</v>
      </c>
      <c r="E291" s="1">
        <v>0</v>
      </c>
      <c r="F291" s="1">
        <v>0</v>
      </c>
      <c r="G291" s="2">
        <f t="shared" si="8"/>
        <v>8127.5196999999998</v>
      </c>
      <c r="H291" s="2">
        <f t="shared" si="9"/>
        <v>0.47999999999956344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5020</v>
      </c>
      <c r="D293" s="1">
        <f>'PR-RAS'!E298</f>
        <v>0</v>
      </c>
      <c r="E293" s="1">
        <v>0</v>
      </c>
      <c r="F293" s="1">
        <v>0</v>
      </c>
      <c r="G293" s="2">
        <f t="shared" si="8"/>
        <v>1465.84</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5020</v>
      </c>
      <c r="D306" s="1">
        <f>'PR-RAS'!E311</f>
        <v>0</v>
      </c>
      <c r="E306" s="1">
        <v>0</v>
      </c>
      <c r="F306" s="1">
        <v>0</v>
      </c>
      <c r="G306" s="2">
        <f t="shared" si="8"/>
        <v>1531.1</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5020</v>
      </c>
      <c r="D312" s="1">
        <f>'PR-RAS'!E317</f>
        <v>0</v>
      </c>
      <c r="E312" s="1">
        <v>0</v>
      </c>
      <c r="F312" s="1">
        <v>0</v>
      </c>
      <c r="G312" s="2">
        <f t="shared" si="8"/>
        <v>1561.22</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5020</v>
      </c>
      <c r="D319" s="1">
        <f>'PR-RAS'!E324</f>
        <v>0</v>
      </c>
      <c r="E319" s="1">
        <v>0</v>
      </c>
      <c r="F319" s="1">
        <v>0</v>
      </c>
      <c r="G319" s="2">
        <f t="shared" si="8"/>
        <v>1596.3600000000001</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26557.57</v>
      </c>
      <c r="D345" s="1">
        <f>'PR-RAS'!E350</f>
        <v>15543.8</v>
      </c>
      <c r="E345" s="1">
        <v>0</v>
      </c>
      <c r="F345" s="1">
        <v>0</v>
      </c>
      <c r="G345" s="2">
        <f t="shared" si="8"/>
        <v>19829.938479999997</v>
      </c>
      <c r="H345" s="2">
        <f t="shared" si="9"/>
        <v>0.63000000000101863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26557.57</v>
      </c>
      <c r="D358" s="1">
        <f>'PR-RAS'!E363</f>
        <v>15543.8</v>
      </c>
      <c r="E358" s="1">
        <v>0</v>
      </c>
      <c r="F358" s="1">
        <v>0</v>
      </c>
      <c r="G358" s="2">
        <f t="shared" si="8"/>
        <v>20579.325689999998</v>
      </c>
      <c r="H358" s="2">
        <f t="shared" si="9"/>
        <v>0.63000000000101863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26385.57</v>
      </c>
      <c r="D364" s="1">
        <f>'PR-RAS'!E369</f>
        <v>15543.8</v>
      </c>
      <c r="E364" s="1">
        <v>0</v>
      </c>
      <c r="F364" s="1">
        <v>0</v>
      </c>
      <c r="G364" s="2">
        <f t="shared" si="8"/>
        <v>20862.760709999999</v>
      </c>
      <c r="H364" s="2">
        <f t="shared" si="9"/>
        <v>0.63000000000101863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5674</v>
      </c>
      <c r="D365" s="1">
        <f>'PR-RAS'!E370</f>
        <v>758</v>
      </c>
      <c r="E365" s="1">
        <v>0</v>
      </c>
      <c r="F365" s="1">
        <v>0</v>
      </c>
      <c r="G365" s="2">
        <f t="shared" si="8"/>
        <v>2617.16</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955.2</v>
      </c>
      <c r="D366" s="1">
        <f>'PR-RAS'!E371</f>
        <v>16.8</v>
      </c>
      <c r="E366" s="1">
        <v>0</v>
      </c>
      <c r="F366" s="1">
        <v>0</v>
      </c>
      <c r="G366" s="2">
        <f t="shared" si="8"/>
        <v>360.91200000000003</v>
      </c>
      <c r="H366" s="2">
        <f t="shared" si="9"/>
        <v>0.40000000000004476</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19756.37</v>
      </c>
      <c r="D371" s="1">
        <f>'PR-RAS'!E376</f>
        <v>14769</v>
      </c>
      <c r="E371" s="1">
        <v>0</v>
      </c>
      <c r="F371" s="1">
        <v>0</v>
      </c>
      <c r="G371" s="2">
        <f t="shared" si="8"/>
        <v>18238.916899999997</v>
      </c>
      <c r="H371" s="2">
        <f t="shared" si="9"/>
        <v>0.36999999999898137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172</v>
      </c>
      <c r="D386" s="1">
        <f>'PR-RAS'!E391</f>
        <v>0</v>
      </c>
      <c r="E386" s="1">
        <v>0</v>
      </c>
      <c r="F386" s="1">
        <v>0</v>
      </c>
      <c r="G386" s="2">
        <f t="shared" si="8"/>
        <v>66.22</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172</v>
      </c>
      <c r="D388" s="1">
        <f>'PR-RAS'!E393</f>
        <v>0</v>
      </c>
      <c r="E388" s="1">
        <v>0</v>
      </c>
      <c r="F388" s="1">
        <v>0</v>
      </c>
      <c r="G388" s="2">
        <f t="shared" si="8"/>
        <v>66.564000000000007</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21537.57</v>
      </c>
      <c r="D403" s="1">
        <f>'PR-RAS'!E408</f>
        <v>15543.8</v>
      </c>
      <c r="E403" s="1">
        <v>0</v>
      </c>
      <c r="F403" s="1">
        <v>0</v>
      </c>
      <c r="G403" s="2">
        <f t="shared" si="8"/>
        <v>21155.318340000002</v>
      </c>
      <c r="H403" s="2">
        <f t="shared" si="9"/>
        <v>0.63000000000101863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421669</v>
      </c>
      <c r="D407" s="1">
        <f>'PR-RAS'!E412</f>
        <v>572287.02999999991</v>
      </c>
      <c r="E407" s="1">
        <v>0</v>
      </c>
      <c r="F407" s="1">
        <v>0</v>
      </c>
      <c r="G407" s="2">
        <f t="shared" si="8"/>
        <v>635894.68235999998</v>
      </c>
      <c r="H407" s="2">
        <f t="shared" si="9"/>
        <v>2.9999999911524355E-2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365849.31</v>
      </c>
      <c r="D408" s="1">
        <f>'PR-RAS'!E413</f>
        <v>514306.73000000004</v>
      </c>
      <c r="E408" s="1">
        <v>0</v>
      </c>
      <c r="F408" s="1">
        <v>0</v>
      </c>
      <c r="G408" s="2">
        <f t="shared" si="8"/>
        <v>567546.34739000001</v>
      </c>
      <c r="H408" s="2">
        <f t="shared" si="9"/>
        <v>0.57999999995809048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55819.69</v>
      </c>
      <c r="D409" s="1">
        <f>'PR-RAS'!E414</f>
        <v>57980.299999999872</v>
      </c>
      <c r="E409" s="1">
        <v>0</v>
      </c>
      <c r="F409" s="1">
        <v>0</v>
      </c>
      <c r="G409" s="2">
        <f t="shared" si="8"/>
        <v>70086.358319999898</v>
      </c>
      <c r="H409" s="2">
        <f t="shared" si="9"/>
        <v>0.60999999986961484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28479.21</v>
      </c>
      <c r="D411" s="1">
        <f>'PR-RAS'!E416</f>
        <v>83160.97</v>
      </c>
      <c r="E411" s="1">
        <v>0</v>
      </c>
      <c r="F411" s="1">
        <v>0</v>
      </c>
      <c r="G411" s="2">
        <f t="shared" si="8"/>
        <v>79868.4715</v>
      </c>
      <c r="H411" s="2">
        <f t="shared" si="9"/>
        <v>0.23999999999796273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421669</v>
      </c>
      <c r="D633" s="1">
        <f>'PR-RAS'!E639</f>
        <v>572287.02999999991</v>
      </c>
      <c r="E633" s="1">
        <v>0</v>
      </c>
      <c r="F633" s="1">
        <v>0</v>
      </c>
      <c r="G633" s="2">
        <f t="shared" si="10"/>
        <v>989865.61391999992</v>
      </c>
      <c r="H633" s="2">
        <f t="shared" si="11"/>
        <v>2.9999999911524355E-2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365849.31</v>
      </c>
      <c r="D634" s="1">
        <f>'PR-RAS'!E640</f>
        <v>514306.73000000004</v>
      </c>
      <c r="E634" s="1">
        <v>0</v>
      </c>
      <c r="F634" s="1">
        <v>0</v>
      </c>
      <c r="G634" s="2">
        <f t="shared" si="10"/>
        <v>882694.93341000006</v>
      </c>
      <c r="H634" s="2">
        <f t="shared" si="11"/>
        <v>0.57999999995809048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55819.69</v>
      </c>
      <c r="D635" s="1">
        <f>'PR-RAS'!E641</f>
        <v>57980.299999999872</v>
      </c>
      <c r="E635" s="1">
        <v>0</v>
      </c>
      <c r="F635" s="1">
        <v>0</v>
      </c>
      <c r="G635" s="2">
        <f t="shared" si="10"/>
        <v>108908.70385999983</v>
      </c>
      <c r="H635" s="2">
        <f t="shared" si="11"/>
        <v>0.60999999986961484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28479.21</v>
      </c>
      <c r="D637" s="1">
        <f>'PR-RAS'!E643</f>
        <v>83160.97</v>
      </c>
      <c r="E637" s="1">
        <v>0</v>
      </c>
      <c r="F637" s="1">
        <v>0</v>
      </c>
      <c r="G637" s="2">
        <f t="shared" si="10"/>
        <v>123893.53139999999</v>
      </c>
      <c r="H637" s="2">
        <f t="shared" si="11"/>
        <v>0.23999999999796273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84298.9</v>
      </c>
      <c r="D639" s="1">
        <f>'PR-RAS'!E645</f>
        <v>141141.26999999987</v>
      </c>
      <c r="E639" s="1">
        <v>0</v>
      </c>
      <c r="F639" s="1">
        <v>0</v>
      </c>
      <c r="G639" s="2">
        <f t="shared" si="10"/>
        <v>233878.95871999982</v>
      </c>
      <c r="H639" s="2">
        <f t="shared" si="11"/>
        <v>0.36999999987892807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14.01</v>
      </c>
      <c r="D641" s="1">
        <f>'PR-RAS'!E647</f>
        <v>7793.52</v>
      </c>
      <c r="E641" s="1">
        <v>0</v>
      </c>
      <c r="F641" s="1">
        <v>0</v>
      </c>
      <c r="G641" s="2">
        <f t="shared" si="10"/>
        <v>9984.6720000000005</v>
      </c>
      <c r="H641" s="2">
        <f t="shared" si="11"/>
        <v>0.48999999999956323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53525.35</v>
      </c>
      <c r="D642" s="1">
        <f>'PR-RAS'!E649</f>
        <v>107188.79</v>
      </c>
      <c r="E642" s="1">
        <v>0</v>
      </c>
      <c r="F642" s="1">
        <v>0</v>
      </c>
      <c r="G642" s="2">
        <f t="shared" si="10"/>
        <v>171725.77812999999</v>
      </c>
      <c r="H642" s="2">
        <f t="shared" si="11"/>
        <v>0.56000000000494765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691366.67</v>
      </c>
      <c r="D643" s="1">
        <f>'PR-RAS'!E650</f>
        <v>842443.77</v>
      </c>
      <c r="E643" s="1">
        <v>0</v>
      </c>
      <c r="F643" s="1">
        <v>0</v>
      </c>
      <c r="G643" s="2">
        <f t="shared" si="10"/>
        <v>1525555.20282</v>
      </c>
      <c r="H643" s="2">
        <f t="shared" si="11"/>
        <v>0.55999999993946403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637703.23</v>
      </c>
      <c r="D644" s="1">
        <f>'PR-RAS'!E651</f>
        <v>773106.91</v>
      </c>
      <c r="E644" s="1">
        <v>0</v>
      </c>
      <c r="F644" s="1">
        <v>0</v>
      </c>
      <c r="G644" s="2">
        <f t="shared" si="10"/>
        <v>1404258.6631499999</v>
      </c>
      <c r="H644" s="2">
        <f t="shared" si="11"/>
        <v>0.31999999994877726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107188.79000000004</v>
      </c>
      <c r="D645" s="1">
        <f>'PR-RAS'!E652</f>
        <v>176525.65000000002</v>
      </c>
      <c r="E645" s="1">
        <v>0</v>
      </c>
      <c r="F645" s="1">
        <v>0</v>
      </c>
      <c r="G645" s="2">
        <f t="shared" si="10"/>
        <v>296394.61796000006</v>
      </c>
      <c r="H645" s="2">
        <f t="shared" si="11"/>
        <v>0.55999999993946403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v>
      </c>
      <c r="D647" s="1">
        <f>'PR-RAS'!E654</f>
        <v>6</v>
      </c>
      <c r="E647" s="1">
        <v>0</v>
      </c>
      <c r="F647" s="1">
        <v>0</v>
      </c>
      <c r="G647" s="2">
        <f t="shared" si="10"/>
        <v>10.982000000000001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v>
      </c>
      <c r="D649" s="1">
        <f>'PR-RAS'!E656</f>
        <v>6</v>
      </c>
      <c r="E649" s="1">
        <v>0</v>
      </c>
      <c r="F649" s="1">
        <v>0</v>
      </c>
      <c r="G649" s="2">
        <f t="shared" si="10"/>
        <v>11.016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3981.68</v>
      </c>
      <c r="D668" s="1">
        <f>'PR-RAS'!E675</f>
        <v>5000</v>
      </c>
      <c r="E668" s="1">
        <v>0</v>
      </c>
      <c r="F668" s="1">
        <v>0</v>
      </c>
      <c r="G668" s="2">
        <f t="shared" si="10"/>
        <v>9325.7805600000011</v>
      </c>
      <c r="H668" s="2">
        <f t="shared" si="11"/>
        <v>0.32000000000016371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8470.77</v>
      </c>
      <c r="D714" s="1">
        <f>'PR-RAS'!E721</f>
        <v>74862.59</v>
      </c>
      <c r="E714" s="1">
        <v>0</v>
      </c>
      <c r="F714" s="1">
        <v>0</v>
      </c>
      <c r="G714" s="2">
        <f t="shared" si="10"/>
        <v>112793.71234999999</v>
      </c>
      <c r="H714" s="2">
        <f t="shared" si="11"/>
        <v>0.6400000000030559</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5246.09</v>
      </c>
      <c r="D716" s="1">
        <f>'PR-RAS'!E723</f>
        <v>6168.47</v>
      </c>
      <c r="E716" s="1">
        <v>0</v>
      </c>
      <c r="F716" s="1">
        <v>0</v>
      </c>
      <c r="G716" s="2">
        <f t="shared" si="10"/>
        <v>12571.866449999998</v>
      </c>
      <c r="H716" s="2">
        <f t="shared" si="11"/>
        <v>0.56000000000040018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401.3</v>
      </c>
      <c r="D719" s="1">
        <f>'PR-RAS'!E726</f>
        <v>454.97</v>
      </c>
      <c r="E719" s="1">
        <v>0</v>
      </c>
      <c r="F719" s="1">
        <v>0</v>
      </c>
      <c r="G719" s="2">
        <f t="shared" si="10"/>
        <v>941.47032000000002</v>
      </c>
      <c r="H719" s="2">
        <f t="shared" si="11"/>
        <v>0.32999999999998408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196291.29999999996</v>
      </c>
      <c r="D984" s="6">
        <f>BILANCA!E6</f>
        <v>276143.43999999994</v>
      </c>
      <c r="E984" s="6">
        <v>0</v>
      </c>
      <c r="F984" s="6">
        <v>0</v>
      </c>
      <c r="G984" s="7">
        <f t="shared" ref="G984:G1241" si="22">B984/1000*C984+B984/500*D984</f>
        <v>748.57817999999986</v>
      </c>
      <c r="H984" s="7">
        <f t="shared" si="19"/>
        <v>0.73999999990337528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78191.619999999966</v>
      </c>
      <c r="D985" s="1">
        <f>BILANCA!E7</f>
        <v>72722.719999999958</v>
      </c>
      <c r="E985" s="1">
        <v>0</v>
      </c>
      <c r="F985" s="1">
        <v>0</v>
      </c>
      <c r="G985" s="2">
        <f t="shared" si="22"/>
        <v>447.27411999999975</v>
      </c>
      <c r="H985" s="2">
        <f t="shared" si="19"/>
        <v>0.66000000007625204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74475.939999999959</v>
      </c>
      <c r="D990" s="1">
        <f>BILANCA!E12</f>
        <v>67917.65999999996</v>
      </c>
      <c r="E990" s="1">
        <v>0</v>
      </c>
      <c r="F990" s="1">
        <v>0</v>
      </c>
      <c r="G990" s="2">
        <f t="shared" si="22"/>
        <v>1472.1788199999992</v>
      </c>
      <c r="H990" s="2">
        <f t="shared" si="19"/>
        <v>0.40000000008149073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74475.929999999964</v>
      </c>
      <c r="D997" s="1">
        <f>BILANCA!E19</f>
        <v>67917.649999999965</v>
      </c>
      <c r="E997" s="1">
        <v>0</v>
      </c>
      <c r="F997" s="1">
        <v>0</v>
      </c>
      <c r="G997" s="2">
        <f t="shared" si="22"/>
        <v>2944.3572199999985</v>
      </c>
      <c r="H997" s="2">
        <f t="shared" si="19"/>
        <v>0.42000000007101335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43493.52</v>
      </c>
      <c r="D998" s="1">
        <f>BILANCA!E20</f>
        <v>44251.519999999997</v>
      </c>
      <c r="E998" s="1">
        <v>0</v>
      </c>
      <c r="F998" s="1">
        <v>0</v>
      </c>
      <c r="G998" s="2">
        <f t="shared" si="22"/>
        <v>1979.9483999999998</v>
      </c>
      <c r="H998" s="2">
        <f t="shared" si="19"/>
        <v>0.96000000000640284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1834.44</v>
      </c>
      <c r="D999" s="1">
        <f>BILANCA!E21</f>
        <v>1851.24</v>
      </c>
      <c r="E999" s="1">
        <v>0</v>
      </c>
      <c r="F999" s="1">
        <v>0</v>
      </c>
      <c r="G999" s="2">
        <f t="shared" si="22"/>
        <v>88.590720000000005</v>
      </c>
      <c r="H999" s="2">
        <f t="shared" si="19"/>
        <v>0.68000000000006366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1224.45</v>
      </c>
      <c r="D1000" s="1">
        <f>BILANCA!E22</f>
        <v>1224.45</v>
      </c>
      <c r="E1000" s="1">
        <v>0</v>
      </c>
      <c r="F1000" s="1">
        <v>0</v>
      </c>
      <c r="G1000" s="2">
        <f t="shared" si="22"/>
        <v>62.446950000000001</v>
      </c>
      <c r="H1000" s="2">
        <f t="shared" si="19"/>
        <v>0.90000000000009095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2214.23</v>
      </c>
      <c r="D1003" s="1">
        <f>BILANCA!E25</f>
        <v>2214.23</v>
      </c>
      <c r="E1003" s="1">
        <v>0</v>
      </c>
      <c r="F1003" s="1">
        <v>0</v>
      </c>
      <c r="G1003" s="2">
        <f t="shared" si="22"/>
        <v>132.85380000000001</v>
      </c>
      <c r="H1003" s="2">
        <f t="shared" si="19"/>
        <v>0.46000000000003638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209201.46</v>
      </c>
      <c r="D1004" s="1">
        <f>BILANCA!E26</f>
        <v>223970.46</v>
      </c>
      <c r="E1004" s="1">
        <v>0</v>
      </c>
      <c r="F1004" s="1">
        <v>0</v>
      </c>
      <c r="G1004" s="2">
        <f t="shared" si="22"/>
        <v>13799.989980000002</v>
      </c>
      <c r="H1004" s="2">
        <f t="shared" si="19"/>
        <v>0.91999999998370185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183492.17</v>
      </c>
      <c r="D1006" s="1">
        <f>BILANCA!E28</f>
        <v>205594.25</v>
      </c>
      <c r="E1006" s="1">
        <v>0</v>
      </c>
      <c r="F1006" s="1">
        <v>0</v>
      </c>
      <c r="G1006" s="2">
        <f t="shared" si="22"/>
        <v>13677.655409999999</v>
      </c>
      <c r="H1006" s="2">
        <f t="shared" si="19"/>
        <v>0.42000000001280569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1.0000000000218279E-2</v>
      </c>
      <c r="D1013" s="1">
        <f>BILANCA!E35</f>
        <v>1.0000000000218279E-2</v>
      </c>
      <c r="E1013" s="1">
        <v>0</v>
      </c>
      <c r="F1013" s="1">
        <v>0</v>
      </c>
      <c r="G1013" s="2">
        <f t="shared" si="22"/>
        <v>9.0000000001964507E-4</v>
      </c>
      <c r="H1013" s="2">
        <f t="shared" si="19"/>
        <v>2.0000000000436557E-2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71.14</v>
      </c>
      <c r="D1014" s="1">
        <f>BILANCA!E36</f>
        <v>71.14</v>
      </c>
      <c r="E1014" s="1">
        <v>0</v>
      </c>
      <c r="F1014" s="1">
        <v>0</v>
      </c>
      <c r="G1014" s="2">
        <f t="shared" si="22"/>
        <v>6.6160200000000007</v>
      </c>
      <c r="H1014" s="2">
        <f t="shared" si="19"/>
        <v>0.28000000000000114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7500.17</v>
      </c>
      <c r="D1017" s="1">
        <f>BILANCA!E39</f>
        <v>7500.17</v>
      </c>
      <c r="E1017" s="1">
        <v>0</v>
      </c>
      <c r="F1017" s="1">
        <v>0</v>
      </c>
      <c r="G1017" s="2">
        <f t="shared" si="22"/>
        <v>765.0173400000001</v>
      </c>
      <c r="H1017" s="2">
        <f t="shared" si="19"/>
        <v>0.34000000000014552</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7571.3</v>
      </c>
      <c r="D1018" s="1">
        <f>BILANCA!E40</f>
        <v>7571.3</v>
      </c>
      <c r="E1018" s="1">
        <v>0</v>
      </c>
      <c r="F1018" s="1">
        <v>0</v>
      </c>
      <c r="G1018" s="2">
        <f t="shared" si="22"/>
        <v>794.98650000000021</v>
      </c>
      <c r="H1018" s="2">
        <f t="shared" si="19"/>
        <v>0.6000000000003638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7163.81</v>
      </c>
      <c r="D1025" s="1">
        <f>BILANCA!E47</f>
        <v>7163.81</v>
      </c>
      <c r="E1025" s="1">
        <v>0</v>
      </c>
      <c r="F1025" s="1">
        <v>0</v>
      </c>
      <c r="G1025" s="2">
        <f t="shared" si="22"/>
        <v>902.64006000000018</v>
      </c>
      <c r="H1025" s="2">
        <f t="shared" si="19"/>
        <v>0.37999999999919964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7163.81</v>
      </c>
      <c r="D1028" s="1">
        <f>BILANCA!E50</f>
        <v>7163.81</v>
      </c>
      <c r="E1028" s="1">
        <v>0</v>
      </c>
      <c r="F1028" s="1">
        <v>0</v>
      </c>
      <c r="G1028" s="2">
        <f t="shared" si="22"/>
        <v>967.11434999999994</v>
      </c>
      <c r="H1028" s="2">
        <f t="shared" si="19"/>
        <v>0.37999999999919964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9983.06</v>
      </c>
      <c r="D1032" s="1">
        <f>BILANCA!E54</f>
        <v>12709.66</v>
      </c>
      <c r="E1032" s="1">
        <v>0</v>
      </c>
      <c r="F1032" s="1">
        <v>0</v>
      </c>
      <c r="G1032" s="2">
        <f t="shared" si="22"/>
        <v>1734.7166199999999</v>
      </c>
      <c r="H1032" s="2">
        <f t="shared" si="19"/>
        <v>0.3999999999996362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9983.06</v>
      </c>
      <c r="D1033" s="1">
        <f>BILANCA!E55</f>
        <v>12709.66</v>
      </c>
      <c r="E1033" s="1">
        <v>0</v>
      </c>
      <c r="F1033" s="1">
        <v>0</v>
      </c>
      <c r="G1033" s="2">
        <f t="shared" si="22"/>
        <v>1770.1190000000001</v>
      </c>
      <c r="H1033" s="2">
        <f t="shared" si="19"/>
        <v>0.3999999999996362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3715.6800000000003</v>
      </c>
      <c r="D1041" s="1">
        <f>BILANCA!E63</f>
        <v>4805.0600000000004</v>
      </c>
      <c r="E1041" s="1">
        <v>0</v>
      </c>
      <c r="F1041" s="1">
        <v>0</v>
      </c>
      <c r="G1041" s="2">
        <f t="shared" si="22"/>
        <v>772.89640000000009</v>
      </c>
      <c r="H1041" s="2">
        <f t="shared" si="19"/>
        <v>0.38000000000010914</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1955.66</v>
      </c>
      <c r="D1042" s="1">
        <f>BILANCA!E64</f>
        <v>4330.34</v>
      </c>
      <c r="E1042" s="1">
        <v>0</v>
      </c>
      <c r="F1042" s="1">
        <v>0</v>
      </c>
      <c r="G1042" s="2">
        <f t="shared" si="22"/>
        <v>626.36405999999999</v>
      </c>
      <c r="H1042" s="2">
        <f t="shared" si="19"/>
        <v>0.68000000000006366</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1760.02</v>
      </c>
      <c r="D1045" s="1">
        <f>BILANCA!E67</f>
        <v>474.72</v>
      </c>
      <c r="E1045" s="1">
        <v>0</v>
      </c>
      <c r="F1045" s="1">
        <v>0</v>
      </c>
      <c r="G1045" s="2">
        <f t="shared" si="22"/>
        <v>167.98652000000001</v>
      </c>
      <c r="H1045" s="2">
        <f t="shared" si="19"/>
        <v>0.29999999999995453</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118099.68</v>
      </c>
      <c r="D1046" s="1">
        <f>BILANCA!E68</f>
        <v>203420.71999999997</v>
      </c>
      <c r="E1046" s="1">
        <v>0</v>
      </c>
      <c r="F1046" s="1">
        <v>0</v>
      </c>
      <c r="G1046" s="2">
        <f t="shared" si="22"/>
        <v>33071.290559999994</v>
      </c>
      <c r="H1046" s="2">
        <f t="shared" si="19"/>
        <v>0.6000000000349246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107188.79</v>
      </c>
      <c r="D1047" s="1">
        <f>BILANCA!E69</f>
        <v>176525.65</v>
      </c>
      <c r="E1047" s="1">
        <v>0</v>
      </c>
      <c r="F1047" s="1">
        <v>0</v>
      </c>
      <c r="G1047" s="2">
        <f t="shared" si="22"/>
        <v>29455.365759999997</v>
      </c>
      <c r="H1047" s="2">
        <f t="shared" si="19"/>
        <v>0.56000000001222361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106170.79</v>
      </c>
      <c r="D1048" s="1">
        <f>BILANCA!E70</f>
        <v>175525.65</v>
      </c>
      <c r="E1048" s="1">
        <v>0</v>
      </c>
      <c r="F1048" s="1">
        <v>0</v>
      </c>
      <c r="G1048" s="2">
        <f t="shared" si="22"/>
        <v>29719.435850000002</v>
      </c>
      <c r="H1048" s="2">
        <f t="shared" si="19"/>
        <v>0.56000000001222361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106170.79</v>
      </c>
      <c r="D1050" s="1">
        <f>BILANCA!E72</f>
        <v>175525.65</v>
      </c>
      <c r="E1050" s="1">
        <v>0</v>
      </c>
      <c r="F1050" s="1">
        <v>0</v>
      </c>
      <c r="G1050" s="2">
        <f t="shared" si="22"/>
        <v>30633.88003</v>
      </c>
      <c r="H1050" s="2">
        <f t="shared" si="19"/>
        <v>0.56000000001222361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1018</v>
      </c>
      <c r="D1054" s="1">
        <f>BILANCA!E76</f>
        <v>1000</v>
      </c>
      <c r="E1054" s="1">
        <v>0</v>
      </c>
      <c r="F1054" s="1">
        <v>0</v>
      </c>
      <c r="G1054" s="2">
        <f t="shared" si="22"/>
        <v>214.27799999999999</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4804.99</v>
      </c>
      <c r="D1056" s="1">
        <f>BILANCA!E78</f>
        <v>6365.75</v>
      </c>
      <c r="E1056" s="1">
        <v>0</v>
      </c>
      <c r="F1056" s="1">
        <v>0</v>
      </c>
      <c r="G1056" s="2">
        <f t="shared" si="22"/>
        <v>1280.1637699999999</v>
      </c>
      <c r="H1056" s="2">
        <f t="shared" si="19"/>
        <v>0.26000000000021828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4353.62</v>
      </c>
      <c r="D1062" s="1">
        <f>BILANCA!E84</f>
        <v>5117.78</v>
      </c>
      <c r="E1062" s="1">
        <v>0</v>
      </c>
      <c r="F1062" s="1">
        <v>0</v>
      </c>
      <c r="G1062" s="2">
        <f t="shared" si="22"/>
        <v>1152.54522</v>
      </c>
      <c r="H1062" s="2">
        <f t="shared" si="19"/>
        <v>0.6000000000003638</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451.37</v>
      </c>
      <c r="D1064" s="1">
        <f>BILANCA!E86</f>
        <v>1247.97</v>
      </c>
      <c r="E1064" s="1">
        <v>0</v>
      </c>
      <c r="F1064" s="1">
        <v>0</v>
      </c>
      <c r="G1064" s="2">
        <f t="shared" si="22"/>
        <v>238.73211000000001</v>
      </c>
      <c r="H1064" s="2">
        <f t="shared" si="19"/>
        <v>0.39999999999997726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6091.89</v>
      </c>
      <c r="D1124" s="1">
        <f>BILANCA!E146</f>
        <v>12735.8</v>
      </c>
      <c r="E1124" s="1">
        <v>0</v>
      </c>
      <c r="F1124" s="1">
        <v>0</v>
      </c>
      <c r="G1124" s="2">
        <f t="shared" si="22"/>
        <v>4450.4520899999989</v>
      </c>
      <c r="H1124" s="2">
        <f t="shared" si="23"/>
        <v>0.31000000000040018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5601.39</v>
      </c>
      <c r="D1138" s="1">
        <f>BILANCA!E160</f>
        <v>13383.23</v>
      </c>
      <c r="E1138" s="1">
        <v>0</v>
      </c>
      <c r="F1138" s="1">
        <v>0</v>
      </c>
      <c r="G1138" s="2">
        <f t="shared" si="22"/>
        <v>5017.0167499999998</v>
      </c>
      <c r="H1138" s="2">
        <f t="shared" si="23"/>
        <v>0.61999999999989086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1137.93</v>
      </c>
      <c r="D1139" s="1">
        <f>BILANCA!E161</f>
        <v>0</v>
      </c>
      <c r="E1139" s="1">
        <v>0</v>
      </c>
      <c r="F1139" s="1">
        <v>0</v>
      </c>
      <c r="G1139" s="2">
        <f t="shared" si="22"/>
        <v>177.51708000000002</v>
      </c>
      <c r="H1139" s="2">
        <f t="shared" si="23"/>
        <v>6.9999999999936335E-2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647.42999999999995</v>
      </c>
      <c r="D1141" s="1">
        <f>BILANCA!E163</f>
        <v>647.42999999999995</v>
      </c>
      <c r="E1141" s="1">
        <v>0</v>
      </c>
      <c r="F1141" s="1">
        <v>0</v>
      </c>
      <c r="G1141" s="2">
        <f t="shared" si="22"/>
        <v>306.88181999999995</v>
      </c>
      <c r="H1141" s="2">
        <f t="shared" si="23"/>
        <v>0.85999999999989996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14.01</v>
      </c>
      <c r="D1148" s="1">
        <f>BILANCA!E170</f>
        <v>7793.52</v>
      </c>
      <c r="E1148" s="1">
        <v>0</v>
      </c>
      <c r="F1148" s="1">
        <v>0</v>
      </c>
      <c r="G1148" s="2">
        <f t="shared" si="22"/>
        <v>2574.1732500000003</v>
      </c>
      <c r="H1148" s="2">
        <f t="shared" si="23"/>
        <v>0.48999999999956323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14.01</v>
      </c>
      <c r="D1151" s="1">
        <f>BILANCA!E173</f>
        <v>7793.52</v>
      </c>
      <c r="E1151" s="1">
        <v>0</v>
      </c>
      <c r="F1151" s="1">
        <v>0</v>
      </c>
      <c r="G1151" s="2">
        <f t="shared" si="22"/>
        <v>2620.9764000000005</v>
      </c>
      <c r="H1151" s="2">
        <f t="shared" si="23"/>
        <v>0.48999999999956323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196291.29999999996</v>
      </c>
      <c r="D1152" s="1">
        <f>BILANCA!E175</f>
        <v>276143.44</v>
      </c>
      <c r="E1152" s="1">
        <v>0</v>
      </c>
      <c r="F1152" s="1">
        <v>0</v>
      </c>
      <c r="G1152" s="2">
        <f t="shared" si="22"/>
        <v>126509.71242</v>
      </c>
      <c r="H1152" s="2">
        <f t="shared" si="23"/>
        <v>0.73999999996158294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30434.52</v>
      </c>
      <c r="D1153" s="1">
        <f>BILANCA!E176</f>
        <v>56191.09</v>
      </c>
      <c r="E1153" s="1">
        <v>0</v>
      </c>
      <c r="F1153" s="1">
        <v>0</v>
      </c>
      <c r="G1153" s="2">
        <f t="shared" si="22"/>
        <v>24278.839</v>
      </c>
      <c r="H1153" s="2">
        <f t="shared" si="23"/>
        <v>0.56999999999607098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23823.84</v>
      </c>
      <c r="D1154" s="1">
        <f>BILANCA!E177</f>
        <v>56031.409999999996</v>
      </c>
      <c r="E1154" s="1">
        <v>0</v>
      </c>
      <c r="F1154" s="1">
        <v>0</v>
      </c>
      <c r="G1154" s="2">
        <f t="shared" si="22"/>
        <v>23236.618860000002</v>
      </c>
      <c r="H1154" s="2">
        <f t="shared" si="23"/>
        <v>0.56999999999607098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8959.06</v>
      </c>
      <c r="D1155" s="1">
        <f>BILANCA!E178</f>
        <v>16825.8</v>
      </c>
      <c r="E1155" s="1">
        <v>0</v>
      </c>
      <c r="F1155" s="1">
        <v>0</v>
      </c>
      <c r="G1155" s="2">
        <f t="shared" si="22"/>
        <v>7329.033519999999</v>
      </c>
      <c r="H1155" s="2">
        <f t="shared" si="23"/>
        <v>0.26000000000021828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13505.98</v>
      </c>
      <c r="D1156" s="1">
        <f>BILANCA!E179</f>
        <v>24155.51</v>
      </c>
      <c r="E1156" s="1">
        <v>0</v>
      </c>
      <c r="F1156" s="1">
        <v>0</v>
      </c>
      <c r="G1156" s="2">
        <f t="shared" si="22"/>
        <v>10694.340999999997</v>
      </c>
      <c r="H1156" s="2">
        <f t="shared" si="23"/>
        <v>0.51000000000203727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74.69</v>
      </c>
      <c r="D1157" s="1">
        <f>BILANCA!E180</f>
        <v>91.17</v>
      </c>
      <c r="E1157" s="1">
        <v>0</v>
      </c>
      <c r="F1157" s="1">
        <v>0</v>
      </c>
      <c r="G1157" s="2">
        <f t="shared" si="22"/>
        <v>44.723219999999998</v>
      </c>
      <c r="H1157" s="2">
        <f t="shared" si="23"/>
        <v>0.48000000000000398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74.69</v>
      </c>
      <c r="D1160" s="1">
        <f>BILANCA!E183</f>
        <v>91.17</v>
      </c>
      <c r="E1160" s="1">
        <v>0</v>
      </c>
      <c r="F1160" s="1">
        <v>0</v>
      </c>
      <c r="G1160" s="2">
        <f t="shared" si="22"/>
        <v>45.494309999999999</v>
      </c>
      <c r="H1160" s="2">
        <f t="shared" si="23"/>
        <v>0.48000000000000398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1284.1099999999999</v>
      </c>
      <c r="D1165" s="1">
        <f>BILANCA!E188</f>
        <v>14958.93</v>
      </c>
      <c r="E1165" s="1">
        <v>0</v>
      </c>
      <c r="F1165" s="1">
        <v>0</v>
      </c>
      <c r="G1165" s="2">
        <f t="shared" si="22"/>
        <v>5678.7585399999998</v>
      </c>
      <c r="H1165" s="2">
        <f t="shared" si="23"/>
        <v>0.17999999999960892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6336.25</v>
      </c>
      <c r="D1166" s="1">
        <f>BILANCA!E189</f>
        <v>0</v>
      </c>
      <c r="E1166" s="1">
        <v>0</v>
      </c>
      <c r="F1166" s="1">
        <v>0</v>
      </c>
      <c r="G1166" s="2">
        <f t="shared" si="22"/>
        <v>1159.5337500000001</v>
      </c>
      <c r="H1166" s="2">
        <f t="shared" si="23"/>
        <v>0.25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274.43</v>
      </c>
      <c r="D1211" s="1">
        <f>BILANCA!E234</f>
        <v>159.68</v>
      </c>
      <c r="E1211" s="1">
        <v>0</v>
      </c>
      <c r="F1211" s="1">
        <v>0</v>
      </c>
      <c r="G1211" s="2">
        <f t="shared" si="22"/>
        <v>135.38412</v>
      </c>
      <c r="H1211" s="2">
        <f t="shared" si="23"/>
        <v>0.75</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274.43</v>
      </c>
      <c r="D1212" s="1">
        <f>BILANCA!E235</f>
        <v>159.68</v>
      </c>
      <c r="E1212" s="1">
        <v>0</v>
      </c>
      <c r="F1212" s="1">
        <v>0</v>
      </c>
      <c r="G1212" s="2">
        <f t="shared" si="22"/>
        <v>135.97791000000001</v>
      </c>
      <c r="H1212" s="2">
        <f t="shared" si="23"/>
        <v>0.75</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165856.77999999997</v>
      </c>
      <c r="D1214" s="1">
        <f>BILANCA!E237</f>
        <v>219952.35</v>
      </c>
      <c r="E1214" s="1">
        <v>0</v>
      </c>
      <c r="F1214" s="1">
        <v>0</v>
      </c>
      <c r="G1214" s="2">
        <f t="shared" si="22"/>
        <v>139930.90187999999</v>
      </c>
      <c r="H1214" s="2">
        <f t="shared" si="23"/>
        <v>0.57000000003608875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74710.89</v>
      </c>
      <c r="D1215" s="1">
        <f>BILANCA!E238</f>
        <v>68152.61</v>
      </c>
      <c r="E1215" s="1">
        <v>0</v>
      </c>
      <c r="F1215" s="1">
        <v>0</v>
      </c>
      <c r="G1215" s="2">
        <f t="shared" si="22"/>
        <v>48955.737520000002</v>
      </c>
      <c r="H1215" s="2">
        <f t="shared" si="23"/>
        <v>0.5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74710.89</v>
      </c>
      <c r="D1216" s="1">
        <f>BILANCA!E239</f>
        <v>68152.61</v>
      </c>
      <c r="E1216" s="1">
        <v>0</v>
      </c>
      <c r="F1216" s="1">
        <v>0</v>
      </c>
      <c r="G1216" s="2">
        <f t="shared" si="22"/>
        <v>49166.753630000007</v>
      </c>
      <c r="H1216" s="2">
        <f t="shared" si="23"/>
        <v>0.5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74710.89</v>
      </c>
      <c r="D1217" s="1">
        <f>BILANCA!E240</f>
        <v>68152.61</v>
      </c>
      <c r="E1217" s="1">
        <v>0</v>
      </c>
      <c r="F1217" s="1">
        <v>0</v>
      </c>
      <c r="G1217" s="2">
        <f t="shared" si="22"/>
        <v>49377.769740000003</v>
      </c>
      <c r="H1217" s="2">
        <f t="shared" si="23"/>
        <v>0.5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84298.9</v>
      </c>
      <c r="D1222" s="1">
        <f>BILANCA!E245</f>
        <v>141141.26999999999</v>
      </c>
      <c r="E1222" s="1">
        <v>0</v>
      </c>
      <c r="F1222" s="1">
        <v>0</v>
      </c>
      <c r="G1222" s="2">
        <f t="shared" si="22"/>
        <v>87612.964159999989</v>
      </c>
      <c r="H1222" s="2">
        <f t="shared" si="23"/>
        <v>0.36999999999534339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84298.9</v>
      </c>
      <c r="D1223" s="1">
        <f>BILANCA!E246</f>
        <v>141141.26999999999</v>
      </c>
      <c r="E1223" s="1">
        <v>0</v>
      </c>
      <c r="F1223" s="1">
        <v>0</v>
      </c>
      <c r="G1223" s="2">
        <f t="shared" si="22"/>
        <v>87979.545599999983</v>
      </c>
      <c r="H1223" s="2">
        <f t="shared" si="23"/>
        <v>0.36999999999534339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84298.9</v>
      </c>
      <c r="D1224" s="1">
        <f>BILANCA!E247</f>
        <v>141141.26999999999</v>
      </c>
      <c r="E1224" s="1">
        <v>0</v>
      </c>
      <c r="F1224" s="1">
        <v>0</v>
      </c>
      <c r="G1224" s="2">
        <f t="shared" si="22"/>
        <v>88346.127039999992</v>
      </c>
      <c r="H1224" s="2">
        <f t="shared" si="23"/>
        <v>0.36999999999534339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6846.99</v>
      </c>
      <c r="D1232" s="1">
        <f>BILANCA!E255</f>
        <v>10658.47</v>
      </c>
      <c r="E1232" s="1">
        <v>0</v>
      </c>
      <c r="F1232" s="1">
        <v>0</v>
      </c>
      <c r="G1232" s="2">
        <f t="shared" si="22"/>
        <v>7012.8185699999995</v>
      </c>
      <c r="H1232" s="2">
        <f t="shared" si="23"/>
        <v>0.47999999999956344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3078959.54</v>
      </c>
      <c r="D1236" s="1">
        <f>BILANCA!E259</f>
        <v>3041982.22</v>
      </c>
      <c r="E1236" s="1">
        <v>0</v>
      </c>
      <c r="F1236" s="1">
        <v>0</v>
      </c>
      <c r="G1236" s="2">
        <f t="shared" si="22"/>
        <v>2318219.76694</v>
      </c>
      <c r="H1236" s="2">
        <f t="shared" si="23"/>
        <v>0.68000000016763806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3078959.54</v>
      </c>
      <c r="D1237" s="1">
        <f>BILANCA!E260</f>
        <v>3041982.22</v>
      </c>
      <c r="E1237" s="1">
        <v>0</v>
      </c>
      <c r="F1237" s="1">
        <v>0</v>
      </c>
      <c r="G1237" s="2">
        <f t="shared" si="22"/>
        <v>2327382.69092</v>
      </c>
      <c r="H1237" s="2">
        <f t="shared" si="23"/>
        <v>0.68000000016763806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1137.93</v>
      </c>
      <c r="D1240" s="1">
        <f>BILANCA!E264</f>
        <v>4947.43</v>
      </c>
      <c r="E1240" s="1">
        <v>0</v>
      </c>
      <c r="F1240" s="1">
        <v>0</v>
      </c>
      <c r="G1240" s="2">
        <f t="shared" si="22"/>
        <v>2835.4270300000003</v>
      </c>
      <c r="H1240" s="2">
        <f t="shared" si="23"/>
        <v>0.50000000000022737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5601.39</v>
      </c>
      <c r="D1241" s="1">
        <f>BILANCA!E265</f>
        <v>8435.7999999999993</v>
      </c>
      <c r="E1241" s="1">
        <v>0</v>
      </c>
      <c r="F1241" s="1">
        <v>0</v>
      </c>
      <c r="G1241" s="2">
        <f t="shared" si="22"/>
        <v>5798.0314200000003</v>
      </c>
      <c r="H1241" s="2">
        <f t="shared" si="23"/>
        <v>0.59000000000105501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941.73</v>
      </c>
      <c r="E1244" s="1">
        <v>0</v>
      </c>
      <c r="F1244" s="1">
        <v>0</v>
      </c>
      <c r="G1244" s="2">
        <f t="shared" si="24"/>
        <v>491.58306000000005</v>
      </c>
      <c r="H1244" s="2">
        <f t="shared" si="23"/>
        <v>0.26999999999998181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451.37</v>
      </c>
      <c r="D1245" s="1">
        <f>BILANCA!E269</f>
        <v>302.33</v>
      </c>
      <c r="E1245" s="1">
        <v>0</v>
      </c>
      <c r="F1245" s="1">
        <v>0</v>
      </c>
      <c r="G1245" s="2">
        <f t="shared" si="24"/>
        <v>276.67986000000002</v>
      </c>
      <c r="H1245" s="2">
        <f t="shared" si="23"/>
        <v>0.69999999999998863</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3.91</v>
      </c>
      <c r="E1247" s="1">
        <v>0</v>
      </c>
      <c r="F1247" s="1">
        <v>0</v>
      </c>
      <c r="G1247" s="2">
        <f t="shared" si="24"/>
        <v>2.0644800000000001</v>
      </c>
      <c r="H1247" s="2">
        <f t="shared" si="23"/>
        <v>8.9999999999999858E-2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1137.93</v>
      </c>
      <c r="D1262" s="1">
        <f>BILANCA!E286</f>
        <v>0</v>
      </c>
      <c r="E1262" s="1">
        <v>0</v>
      </c>
      <c r="F1262" s="1">
        <v>0</v>
      </c>
      <c r="G1262" s="2">
        <f t="shared" si="24"/>
        <v>317.48247000000003</v>
      </c>
      <c r="H1262" s="2">
        <f t="shared" si="23"/>
        <v>6.9999999999936335E-2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23823.84</v>
      </c>
      <c r="D1264" s="1">
        <f>BILANCA!E288</f>
        <v>56031.41</v>
      </c>
      <c r="E1264" s="1">
        <v>0</v>
      </c>
      <c r="F1264" s="1">
        <v>0</v>
      </c>
      <c r="G1264" s="2">
        <f t="shared" si="24"/>
        <v>38184.151460000008</v>
      </c>
      <c r="H1264" s="2">
        <f t="shared" si="23"/>
        <v>0.57000000000334694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6336.25</v>
      </c>
      <c r="D1266" s="1">
        <f>BILANCA!E290</f>
        <v>0</v>
      </c>
      <c r="E1266" s="1">
        <v>0</v>
      </c>
      <c r="F1266" s="1">
        <v>0</v>
      </c>
      <c r="G1266" s="2">
        <f t="shared" si="24"/>
        <v>1793.1587499999998</v>
      </c>
      <c r="H1266" s="2">
        <f t="shared" si="23"/>
        <v>0.25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1284.1099999999999</v>
      </c>
      <c r="D1271" s="1">
        <f>BILANCA!E295</f>
        <v>1976.97</v>
      </c>
      <c r="E1271" s="1">
        <v>0</v>
      </c>
      <c r="F1271" s="1">
        <v>0</v>
      </c>
      <c r="G1271" s="2">
        <f t="shared" si="24"/>
        <v>1508.5583999999999</v>
      </c>
      <c r="H1271" s="2">
        <f t="shared" si="23"/>
        <v>0.13999999999987267</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11737.82</v>
      </c>
      <c r="E1278" s="1">
        <v>0</v>
      </c>
      <c r="F1278" s="1">
        <v>0</v>
      </c>
      <c r="G1278" s="2">
        <f t="shared" si="24"/>
        <v>6925.3137999999999</v>
      </c>
      <c r="H1278" s="2">
        <f t="shared" si="23"/>
        <v>0.18000000000029104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365849.31</v>
      </c>
      <c r="D1401" s="1">
        <f>'RAS-funkcijski'!E107</f>
        <v>514306.73</v>
      </c>
      <c r="E1401" s="1">
        <v>0</v>
      </c>
      <c r="F1401" s="1">
        <v>0</v>
      </c>
      <c r="G1401" s="2">
        <f t="shared" si="24"/>
        <v>143629.66530999998</v>
      </c>
      <c r="H1401" s="2">
        <f t="shared" si="27"/>
        <v>0.58000000001629815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365849.31</v>
      </c>
      <c r="D1407" s="1">
        <f>'RAS-funkcijski'!E113</f>
        <v>514306.73</v>
      </c>
      <c r="E1407" s="1">
        <v>0</v>
      </c>
      <c r="F1407" s="1">
        <v>0</v>
      </c>
      <c r="G1407" s="2">
        <f t="shared" si="24"/>
        <v>151996.44193</v>
      </c>
      <c r="H1407" s="2">
        <f t="shared" si="27"/>
        <v>0.58000000001629815</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365849.31</v>
      </c>
      <c r="D1435" s="13">
        <f>'RAS-funkcijski'!E141</f>
        <v>514306.73</v>
      </c>
      <c r="E1435" s="13">
        <v>0</v>
      </c>
      <c r="F1435" s="13">
        <v>0</v>
      </c>
      <c r="G1435" s="14">
        <f t="shared" si="24"/>
        <v>191041.39949000001</v>
      </c>
      <c r="H1435" s="14">
        <f t="shared" si="27"/>
        <v>0.58000000001629815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30160.09</v>
      </c>
      <c r="D1480" s="6"/>
      <c r="E1480" s="6">
        <v>0</v>
      </c>
      <c r="F1480" s="6">
        <v>0</v>
      </c>
      <c r="G1480" s="7">
        <f t="shared" ref="G1480:G1580" si="34">B1480/1000*C1480</f>
        <v>30.16009</v>
      </c>
      <c r="H1480" s="7">
        <f t="shared" ref="H1480:H1580" si="35">ABS(C1480-ROUND(C1480,0))</f>
        <v>9.0000000000145519E-2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610166.69000000006</v>
      </c>
      <c r="D1481" s="1">
        <v>0</v>
      </c>
      <c r="E1481" s="1">
        <v>0</v>
      </c>
      <c r="F1481" s="1">
        <v>0</v>
      </c>
      <c r="G1481" s="2">
        <f t="shared" si="34"/>
        <v>1220.33338</v>
      </c>
      <c r="H1481" s="2">
        <f t="shared" si="35"/>
        <v>0.30999999993946403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590736.94000000006</v>
      </c>
      <c r="D1483" s="1">
        <v>0</v>
      </c>
      <c r="E1483" s="1">
        <v>0</v>
      </c>
      <c r="F1483" s="1">
        <v>0</v>
      </c>
      <c r="G1483" s="2">
        <f t="shared" si="34"/>
        <v>2362.9477600000005</v>
      </c>
      <c r="H1483" s="2">
        <f t="shared" si="35"/>
        <v>5.9999999939464033E-2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153105.75</v>
      </c>
      <c r="D1484" s="1">
        <v>0</v>
      </c>
      <c r="E1484" s="1">
        <v>0</v>
      </c>
      <c r="F1484" s="1">
        <v>0</v>
      </c>
      <c r="G1484" s="2">
        <f t="shared" si="34"/>
        <v>765.52875000000006</v>
      </c>
      <c r="H1484" s="2">
        <f t="shared" si="35"/>
        <v>0.25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393878.87</v>
      </c>
      <c r="D1485" s="1">
        <v>0</v>
      </c>
      <c r="E1485" s="1">
        <v>0</v>
      </c>
      <c r="F1485" s="1">
        <v>0</v>
      </c>
      <c r="G1485" s="2">
        <f t="shared" si="34"/>
        <v>2363.27322</v>
      </c>
      <c r="H1485" s="2">
        <f t="shared" si="35"/>
        <v>0.13000000000465661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954.68</v>
      </c>
      <c r="D1486" s="1">
        <v>0</v>
      </c>
      <c r="E1486" s="1">
        <v>0</v>
      </c>
      <c r="F1486" s="1">
        <v>0</v>
      </c>
      <c r="G1486" s="2">
        <f t="shared" si="34"/>
        <v>6.68276</v>
      </c>
      <c r="H1486" s="2">
        <f t="shared" si="35"/>
        <v>0.32000000000005002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42797.64</v>
      </c>
      <c r="D1491" s="1">
        <v>0</v>
      </c>
      <c r="E1491" s="1">
        <v>0</v>
      </c>
      <c r="F1491" s="1">
        <v>0</v>
      </c>
      <c r="G1491" s="2">
        <f t="shared" si="34"/>
        <v>513.57168000000001</v>
      </c>
      <c r="H1491" s="2">
        <f t="shared" si="35"/>
        <v>0.36000000000058208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19429.75</v>
      </c>
      <c r="D1492" s="1">
        <v>0</v>
      </c>
      <c r="E1492" s="1">
        <v>0</v>
      </c>
      <c r="F1492" s="1">
        <v>0</v>
      </c>
      <c r="G1492" s="2">
        <f t="shared" si="34"/>
        <v>252.58674999999999</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584295.37</v>
      </c>
      <c r="D1499" s="1">
        <v>0</v>
      </c>
      <c r="E1499" s="1">
        <v>0</v>
      </c>
      <c r="F1499" s="1">
        <v>0</v>
      </c>
      <c r="G1499" s="2">
        <f t="shared" si="34"/>
        <v>11685.9074</v>
      </c>
      <c r="H1499" s="2">
        <f t="shared" si="35"/>
        <v>0.36999999999534339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558529.37</v>
      </c>
      <c r="D1501" s="1">
        <v>0</v>
      </c>
      <c r="E1501" s="1">
        <v>0</v>
      </c>
      <c r="F1501" s="1">
        <v>0</v>
      </c>
      <c r="G1501" s="2">
        <f t="shared" si="34"/>
        <v>12287.646139999999</v>
      </c>
      <c r="H1501" s="2">
        <f t="shared" si="35"/>
        <v>0.36999999999534339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145239.01</v>
      </c>
      <c r="D1502" s="1">
        <v>0</v>
      </c>
      <c r="E1502" s="1">
        <v>0</v>
      </c>
      <c r="F1502" s="1">
        <v>0</v>
      </c>
      <c r="G1502" s="2">
        <f t="shared" si="34"/>
        <v>3340.4972299999999</v>
      </c>
      <c r="H1502" s="2">
        <f t="shared" si="35"/>
        <v>1.0000000009313226E-2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383229.34</v>
      </c>
      <c r="D1503" s="1">
        <v>0</v>
      </c>
      <c r="E1503" s="1">
        <v>0</v>
      </c>
      <c r="F1503" s="1">
        <v>0</v>
      </c>
      <c r="G1503" s="2">
        <f t="shared" si="34"/>
        <v>9197.5041600000004</v>
      </c>
      <c r="H1503" s="2">
        <f t="shared" si="35"/>
        <v>0.34000000002561137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938.2</v>
      </c>
      <c r="D1504" s="1">
        <v>0</v>
      </c>
      <c r="E1504" s="1">
        <v>0</v>
      </c>
      <c r="F1504" s="1">
        <v>0</v>
      </c>
      <c r="G1504" s="2">
        <f t="shared" si="34"/>
        <v>23.455000000000002</v>
      </c>
      <c r="H1504" s="2">
        <f t="shared" si="35"/>
        <v>0.20000000000004547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29122.82</v>
      </c>
      <c r="D1509" s="1">
        <v>0</v>
      </c>
      <c r="E1509" s="1">
        <v>0</v>
      </c>
      <c r="F1509" s="1">
        <v>0</v>
      </c>
      <c r="G1509" s="2">
        <f t="shared" si="34"/>
        <v>873.68459999999993</v>
      </c>
      <c r="H1509" s="2">
        <f t="shared" si="35"/>
        <v>0.18000000000029104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25766</v>
      </c>
      <c r="D1510" s="1">
        <v>0</v>
      </c>
      <c r="E1510" s="1">
        <v>0</v>
      </c>
      <c r="F1510" s="1">
        <v>0</v>
      </c>
      <c r="G1510" s="2">
        <f t="shared" si="34"/>
        <v>798.74599999999998</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56031.410000000033</v>
      </c>
      <c r="D1517" s="1">
        <v>0</v>
      </c>
      <c r="E1517" s="1">
        <v>0</v>
      </c>
      <c r="F1517" s="1">
        <v>0</v>
      </c>
      <c r="G1517" s="2">
        <f t="shared" si="34"/>
        <v>2129.193580000001</v>
      </c>
      <c r="H1517" s="2">
        <f t="shared" si="35"/>
        <v>0.41000000003259629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56031.41</v>
      </c>
      <c r="D1576" s="1">
        <v>0</v>
      </c>
      <c r="E1576" s="1">
        <v>0</v>
      </c>
      <c r="F1576" s="1">
        <v>0</v>
      </c>
      <c r="G1576" s="2">
        <f t="shared" si="34"/>
        <v>5435.0467700000008</v>
      </c>
      <c r="H1576" s="2">
        <f t="shared" si="35"/>
        <v>0.41000000000349246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56031.41</v>
      </c>
      <c r="D1578" s="1">
        <v>0</v>
      </c>
      <c r="E1578" s="1">
        <v>0</v>
      </c>
      <c r="F1578" s="1">
        <v>0</v>
      </c>
      <c r="G1578" s="2">
        <f t="shared" si="34"/>
        <v>5547.1095900000009</v>
      </c>
      <c r="H1578" s="2">
        <f t="shared" si="35"/>
        <v>0.41000000000349246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48398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416649</v>
      </c>
      <c r="I16" s="170">
        <f>'PR-RAS'!E6</f>
        <v>572287.02999999991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339291.74</v>
      </c>
      <c r="I17" s="170">
        <f>'PR-RAS'!E151</f>
        <v>498762.93000000005</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84298.9</v>
      </c>
      <c r="I18" s="170">
        <f>'PR-RAS'!E645</f>
        <v>141141.26999999987</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78191.619999999966</v>
      </c>
      <c r="I20" s="173">
        <f>BILANCA!E7</f>
        <v>72722.719999999958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118099.68</v>
      </c>
      <c r="I21" s="175">
        <f>BILANCA!E68</f>
        <v>203420.71999999997</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30434.52</v>
      </c>
      <c r="I22" s="175">
        <f>BILANCA!E176</f>
        <v>56191.09</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165856.77999999997</v>
      </c>
      <c r="I23" s="177">
        <f>BILANCA!E237</f>
        <v>219952.35</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365849.31</v>
      </c>
      <c r="I28" s="179">
        <f>'RAS-funkcijski'!E141</f>
        <v>514306.73</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30160.09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56031.410000000033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56031.41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A23" sqref="A2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416649</v>
      </c>
      <c r="E6" s="51">
        <f>E7+E44+E50+E82+E106+E124+E133+E139</f>
        <v>572287.02999999991</v>
      </c>
      <c r="F6" s="52">
        <f t="shared" ref="F6:F131" si="0">IF(D6&lt;&gt;0,IF(E6/D6&gt;=100,"&gt;&gt;100",E6/D6*100),"-")</f>
        <v>137.35471103974805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3981.68</v>
      </c>
      <c r="E50" s="51">
        <f>E51+E54+E59+E62+E65+E68+E71+E74+E77</f>
        <v>5000</v>
      </c>
      <c r="F50" s="52">
        <f t="shared" si="0"/>
        <v>125.57513411424324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3981.68</v>
      </c>
      <c r="E68" s="51">
        <f t="shared" si="15"/>
        <v>5000</v>
      </c>
      <c r="F68" s="52">
        <f t="shared" si="0"/>
        <v>125.57513411424324</v>
      </c>
    </row>
    <row r="69" spans="1:6" ht="12.75" customHeight="1" x14ac:dyDescent="0.2">
      <c r="A69" s="53" t="s">
        <v>184</v>
      </c>
      <c r="B69" s="85" t="s">
        <v>185</v>
      </c>
      <c r="C69" s="50" t="s">
        <v>184</v>
      </c>
      <c r="D69" s="242">
        <v>3981.68</v>
      </c>
      <c r="E69" s="242">
        <v>5000</v>
      </c>
      <c r="F69" s="52">
        <f t="shared" si="0"/>
        <v>125.57513411424324</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14471.08</v>
      </c>
      <c r="E82" s="51">
        <f t="shared" si="19"/>
        <v>12075.6</v>
      </c>
      <c r="F82" s="52">
        <f t="shared" si="0"/>
        <v>83.446432470831482</v>
      </c>
    </row>
    <row r="83" spans="1:6" ht="12.75" customHeight="1" x14ac:dyDescent="0.2">
      <c r="A83" s="53">
        <v>641</v>
      </c>
      <c r="B83" s="85" t="s">
        <v>212</v>
      </c>
      <c r="C83" s="50" t="s">
        <v>213</v>
      </c>
      <c r="D83" s="51">
        <f t="shared" ref="D83:E83" si="20">SUM(D84:D90)</f>
        <v>0.1</v>
      </c>
      <c r="E83" s="51">
        <f t="shared" si="20"/>
        <v>0.17</v>
      </c>
      <c r="F83" s="52">
        <f t="shared" si="0"/>
        <v>170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0.1</v>
      </c>
      <c r="E85" s="242">
        <v>0.17</v>
      </c>
      <c r="F85" s="52">
        <f t="shared" si="0"/>
        <v>170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14470.98</v>
      </c>
      <c r="E91" s="51">
        <f t="shared" si="21"/>
        <v>12075.43</v>
      </c>
      <c r="F91" s="52">
        <f t="shared" si="0"/>
        <v>83.445834352614696</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14470.98</v>
      </c>
      <c r="E93" s="242">
        <v>12075.43</v>
      </c>
      <c r="F93" s="52">
        <f t="shared" si="0"/>
        <v>83.445834352614696</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207990.84000000003</v>
      </c>
      <c r="E124" s="51">
        <f t="shared" si="27"/>
        <v>187046.53</v>
      </c>
      <c r="F124" s="52">
        <f t="shared" si="0"/>
        <v>89.930176732783025</v>
      </c>
    </row>
    <row r="125" spans="1:6" ht="12.75" customHeight="1" x14ac:dyDescent="0.2">
      <c r="A125" s="53">
        <v>661</v>
      </c>
      <c r="B125" s="86" t="s">
        <v>296</v>
      </c>
      <c r="C125" s="50" t="s">
        <v>297</v>
      </c>
      <c r="D125" s="51">
        <f t="shared" ref="D125:E125" si="28">SUM(D126:D127)</f>
        <v>204009.15000000002</v>
      </c>
      <c r="E125" s="51">
        <f t="shared" si="28"/>
        <v>182410.19</v>
      </c>
      <c r="F125" s="52">
        <f t="shared" si="0"/>
        <v>89.412749379133231</v>
      </c>
    </row>
    <row r="126" spans="1:6" ht="12.75" customHeight="1" x14ac:dyDescent="0.2">
      <c r="A126" s="53">
        <v>6614</v>
      </c>
      <c r="B126" s="86" t="s">
        <v>298</v>
      </c>
      <c r="C126" s="50" t="s">
        <v>299</v>
      </c>
      <c r="D126" s="242">
        <v>38738.639999999999</v>
      </c>
      <c r="E126" s="242">
        <v>42017.93</v>
      </c>
      <c r="F126" s="52">
        <f t="shared" si="0"/>
        <v>108.46516552981727</v>
      </c>
    </row>
    <row r="127" spans="1:6" ht="12.75" customHeight="1" x14ac:dyDescent="0.2">
      <c r="A127" s="53">
        <v>6615</v>
      </c>
      <c r="B127" s="86" t="s">
        <v>300</v>
      </c>
      <c r="C127" s="50" t="s">
        <v>301</v>
      </c>
      <c r="D127" s="242">
        <v>165270.51</v>
      </c>
      <c r="E127" s="242">
        <v>140392.26</v>
      </c>
      <c r="F127" s="52">
        <f t="shared" si="0"/>
        <v>84.946951516032726</v>
      </c>
    </row>
    <row r="128" spans="1:6" ht="24" x14ac:dyDescent="0.2">
      <c r="A128" s="53">
        <v>663</v>
      </c>
      <c r="B128" s="231" t="s">
        <v>302</v>
      </c>
      <c r="C128" s="50" t="s">
        <v>303</v>
      </c>
      <c r="D128" s="51">
        <f t="shared" ref="D128:E128" si="29">SUM(D129:D132)</f>
        <v>3981.69</v>
      </c>
      <c r="E128" s="51">
        <f t="shared" si="29"/>
        <v>4636.34</v>
      </c>
      <c r="F128" s="52">
        <f t="shared" si="0"/>
        <v>116.44151101667886</v>
      </c>
    </row>
    <row r="129" spans="1:6" ht="12.75" customHeight="1" x14ac:dyDescent="0.2">
      <c r="A129" s="53">
        <v>6631</v>
      </c>
      <c r="B129" s="86" t="s">
        <v>304</v>
      </c>
      <c r="C129" s="50" t="s">
        <v>305</v>
      </c>
      <c r="D129" s="242">
        <v>3981.69</v>
      </c>
      <c r="E129" s="242">
        <v>4636.34</v>
      </c>
      <c r="F129" s="52">
        <f t="shared" si="0"/>
        <v>116.44151101667886</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188445.4</v>
      </c>
      <c r="E133" s="51">
        <f t="shared" si="30"/>
        <v>366606.81</v>
      </c>
      <c r="F133" s="52">
        <f t="shared" ref="F133:F223" si="31">IF(D133&lt;&gt;0,IF(E133/D133&gt;=100,"&gt;&gt;100",E133/D133*100),"-")</f>
        <v>194.54272165836895</v>
      </c>
    </row>
    <row r="134" spans="1:6" ht="24" x14ac:dyDescent="0.2">
      <c r="A134" s="53">
        <v>671</v>
      </c>
      <c r="B134" s="232" t="s">
        <v>314</v>
      </c>
      <c r="C134" s="50" t="s">
        <v>315</v>
      </c>
      <c r="D134" s="51">
        <f t="shared" ref="D134:E134" si="32">SUM(D135:D137)</f>
        <v>188445.4</v>
      </c>
      <c r="E134" s="51">
        <f t="shared" si="32"/>
        <v>366606.81</v>
      </c>
      <c r="F134" s="52">
        <f t="shared" si="31"/>
        <v>194.54272165836895</v>
      </c>
    </row>
    <row r="135" spans="1:6" ht="12.75" customHeight="1" x14ac:dyDescent="0.2">
      <c r="A135" s="53">
        <v>6711</v>
      </c>
      <c r="B135" s="85" t="s">
        <v>316</v>
      </c>
      <c r="C135" s="50" t="s">
        <v>317</v>
      </c>
      <c r="D135" s="242">
        <v>169075.03</v>
      </c>
      <c r="E135" s="242">
        <v>366606.81</v>
      </c>
      <c r="F135" s="52">
        <f t="shared" si="31"/>
        <v>216.83084131346894</v>
      </c>
    </row>
    <row r="136" spans="1:6" ht="24" x14ac:dyDescent="0.2">
      <c r="A136" s="53">
        <v>6712</v>
      </c>
      <c r="B136" s="232" t="s">
        <v>318</v>
      </c>
      <c r="C136" s="50" t="s">
        <v>319</v>
      </c>
      <c r="D136" s="242">
        <v>19370.37</v>
      </c>
      <c r="E136" s="242">
        <v>0</v>
      </c>
      <c r="F136" s="52">
        <f t="shared" si="31"/>
        <v>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1760</v>
      </c>
      <c r="E139" s="51">
        <f t="shared" si="33"/>
        <v>1558.09</v>
      </c>
      <c r="F139" s="52">
        <f t="shared" si="31"/>
        <v>88.527840909090898</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1760</v>
      </c>
      <c r="E150" s="242">
        <v>1558.09</v>
      </c>
      <c r="F150" s="52">
        <f t="shared" si="31"/>
        <v>88.527840909090898</v>
      </c>
    </row>
    <row r="151" spans="1:6" ht="12.75" customHeight="1" x14ac:dyDescent="0.2">
      <c r="A151" s="53">
        <v>3</v>
      </c>
      <c r="B151" s="85" t="s">
        <v>348</v>
      </c>
      <c r="C151" s="50" t="s">
        <v>56</v>
      </c>
      <c r="D151" s="51">
        <f t="shared" ref="D151:E151" si="35">D152+D163+D196+D215+D224+D252+D263</f>
        <v>339291.74</v>
      </c>
      <c r="E151" s="51">
        <f t="shared" si="35"/>
        <v>498762.93000000005</v>
      </c>
      <c r="F151" s="52">
        <f t="shared" si="31"/>
        <v>147.00120020605277</v>
      </c>
    </row>
    <row r="152" spans="1:6" ht="12.75" customHeight="1" x14ac:dyDescent="0.2">
      <c r="A152" s="53">
        <v>31</v>
      </c>
      <c r="B152" s="85" t="s">
        <v>349</v>
      </c>
      <c r="C152" s="50" t="s">
        <v>350</v>
      </c>
      <c r="D152" s="51">
        <f t="shared" ref="D152:E152" si="36">D153+D158+D159</f>
        <v>111714.51000000001</v>
      </c>
      <c r="E152" s="51">
        <f t="shared" si="36"/>
        <v>144384.52000000002</v>
      </c>
      <c r="F152" s="52">
        <f t="shared" si="31"/>
        <v>129.24419576293178</v>
      </c>
    </row>
    <row r="153" spans="1:6" ht="12.75" customHeight="1" x14ac:dyDescent="0.2">
      <c r="A153" s="53">
        <v>311</v>
      </c>
      <c r="B153" s="85" t="s">
        <v>351</v>
      </c>
      <c r="C153" s="50" t="s">
        <v>352</v>
      </c>
      <c r="D153" s="51">
        <f t="shared" ref="D153:E153" si="37">SUM(D154:D157)</f>
        <v>91957.69</v>
      </c>
      <c r="E153" s="51">
        <f t="shared" si="37"/>
        <v>111869.66</v>
      </c>
      <c r="F153" s="52">
        <f t="shared" si="31"/>
        <v>121.65340386432064</v>
      </c>
    </row>
    <row r="154" spans="1:6" ht="12.75" customHeight="1" x14ac:dyDescent="0.2">
      <c r="A154" s="53">
        <v>3111</v>
      </c>
      <c r="B154" s="85" t="s">
        <v>353</v>
      </c>
      <c r="C154" s="50" t="s">
        <v>354</v>
      </c>
      <c r="D154" s="242">
        <v>91957.69</v>
      </c>
      <c r="E154" s="242">
        <v>111869.66</v>
      </c>
      <c r="F154" s="52">
        <f t="shared" si="31"/>
        <v>121.65340386432064</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4583.82</v>
      </c>
      <c r="E158" s="242">
        <v>12772.8</v>
      </c>
      <c r="F158" s="52">
        <f t="shared" si="31"/>
        <v>278.64968519706269</v>
      </c>
    </row>
    <row r="159" spans="1:6" ht="12.75" customHeight="1" x14ac:dyDescent="0.2">
      <c r="A159" s="53">
        <v>313</v>
      </c>
      <c r="B159" s="85" t="s">
        <v>363</v>
      </c>
      <c r="C159" s="50" t="s">
        <v>364</v>
      </c>
      <c r="D159" s="51">
        <f t="shared" ref="D159:E159" si="38">SUM(D160:D162)</f>
        <v>15173</v>
      </c>
      <c r="E159" s="51">
        <f t="shared" si="38"/>
        <v>19742.060000000001</v>
      </c>
      <c r="F159" s="52">
        <f t="shared" si="31"/>
        <v>130.11309563039612</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15173</v>
      </c>
      <c r="E161" s="242">
        <v>19742.060000000001</v>
      </c>
      <c r="F161" s="52">
        <f t="shared" si="31"/>
        <v>130.11309563039612</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225601.37000000002</v>
      </c>
      <c r="E163" s="51">
        <f t="shared" si="39"/>
        <v>352218.75</v>
      </c>
      <c r="F163" s="52">
        <f t="shared" si="31"/>
        <v>156.12438435103473</v>
      </c>
    </row>
    <row r="164" spans="1:6" ht="12.75" customHeight="1" x14ac:dyDescent="0.2">
      <c r="A164" s="53">
        <v>321</v>
      </c>
      <c r="B164" s="85" t="s">
        <v>372</v>
      </c>
      <c r="C164" s="50" t="s">
        <v>373</v>
      </c>
      <c r="D164" s="51">
        <f t="shared" ref="D164:E164" si="40">SUM(D165:D168)</f>
        <v>750.85</v>
      </c>
      <c r="E164" s="51">
        <f t="shared" si="40"/>
        <v>4782.32</v>
      </c>
      <c r="F164" s="52">
        <f t="shared" si="31"/>
        <v>636.92082306719044</v>
      </c>
    </row>
    <row r="165" spans="1:6" ht="12.75" customHeight="1" x14ac:dyDescent="0.2">
      <c r="A165" s="53">
        <v>3211</v>
      </c>
      <c r="B165" s="85" t="s">
        <v>374</v>
      </c>
      <c r="C165" s="50" t="s">
        <v>375</v>
      </c>
      <c r="D165" s="242">
        <v>584.85</v>
      </c>
      <c r="E165" s="242">
        <v>2275.3200000000002</v>
      </c>
      <c r="F165" s="52">
        <f t="shared" si="31"/>
        <v>389.0433444472942</v>
      </c>
    </row>
    <row r="166" spans="1:6" ht="12.75" customHeight="1" x14ac:dyDescent="0.2">
      <c r="A166" s="53">
        <v>3212</v>
      </c>
      <c r="B166" s="85" t="s">
        <v>376</v>
      </c>
      <c r="C166" s="50" t="s">
        <v>377</v>
      </c>
      <c r="D166" s="242">
        <v>0</v>
      </c>
      <c r="E166" s="242">
        <v>2288</v>
      </c>
      <c r="F166" s="52" t="str">
        <f t="shared" si="31"/>
        <v>-</v>
      </c>
    </row>
    <row r="167" spans="1:6" ht="12.75" customHeight="1" x14ac:dyDescent="0.2">
      <c r="A167" s="53">
        <v>3213</v>
      </c>
      <c r="B167" s="85" t="s">
        <v>378</v>
      </c>
      <c r="C167" s="50" t="s">
        <v>379</v>
      </c>
      <c r="D167" s="242">
        <v>166</v>
      </c>
      <c r="E167" s="242">
        <v>219</v>
      </c>
      <c r="F167" s="52">
        <f t="shared" si="31"/>
        <v>131.92771084337349</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44460.4</v>
      </c>
      <c r="E169" s="51">
        <f t="shared" si="41"/>
        <v>47086.219999999994</v>
      </c>
      <c r="F169" s="52">
        <f t="shared" si="31"/>
        <v>105.90597475506291</v>
      </c>
    </row>
    <row r="170" spans="1:6" ht="12.75" customHeight="1" x14ac:dyDescent="0.2">
      <c r="A170" s="53">
        <v>3221</v>
      </c>
      <c r="B170" s="85" t="s">
        <v>384</v>
      </c>
      <c r="C170" s="50" t="s">
        <v>385</v>
      </c>
      <c r="D170" s="242">
        <v>1703.88</v>
      </c>
      <c r="E170" s="242">
        <v>1600.95</v>
      </c>
      <c r="F170" s="52">
        <f t="shared" si="31"/>
        <v>93.959081625466581</v>
      </c>
    </row>
    <row r="171" spans="1:6" ht="12.75" customHeight="1" x14ac:dyDescent="0.2">
      <c r="A171" s="53">
        <v>3222</v>
      </c>
      <c r="B171" s="85" t="s">
        <v>386</v>
      </c>
      <c r="C171" s="50" t="s">
        <v>387</v>
      </c>
      <c r="D171" s="242">
        <v>17193.22</v>
      </c>
      <c r="E171" s="242">
        <v>18004.689999999999</v>
      </c>
      <c r="F171" s="52">
        <f t="shared" si="31"/>
        <v>104.71970928075136</v>
      </c>
    </row>
    <row r="172" spans="1:6" ht="12.75" customHeight="1" x14ac:dyDescent="0.2">
      <c r="A172" s="53">
        <v>3223</v>
      </c>
      <c r="B172" s="85" t="s">
        <v>388</v>
      </c>
      <c r="C172" s="50" t="s">
        <v>389</v>
      </c>
      <c r="D172" s="242">
        <v>22161.99</v>
      </c>
      <c r="E172" s="242">
        <v>24753.98</v>
      </c>
      <c r="F172" s="52">
        <f t="shared" si="31"/>
        <v>111.69565548942128</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3401.31</v>
      </c>
      <c r="E174" s="242">
        <v>2726.6</v>
      </c>
      <c r="F174" s="52">
        <f t="shared" si="31"/>
        <v>80.163231225616016</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160682.86000000002</v>
      </c>
      <c r="E177" s="51">
        <f t="shared" si="42"/>
        <v>275165.44</v>
      </c>
      <c r="F177" s="52">
        <f t="shared" si="31"/>
        <v>171.24753691837449</v>
      </c>
    </row>
    <row r="178" spans="1:6" ht="12.75" customHeight="1" x14ac:dyDescent="0.2">
      <c r="A178" s="53">
        <v>3231</v>
      </c>
      <c r="B178" s="85" t="s">
        <v>400</v>
      </c>
      <c r="C178" s="50" t="s">
        <v>401</v>
      </c>
      <c r="D178" s="242">
        <v>2411.87</v>
      </c>
      <c r="E178" s="242">
        <v>2597.42</v>
      </c>
      <c r="F178" s="52">
        <f t="shared" si="31"/>
        <v>107.69320071148114</v>
      </c>
    </row>
    <row r="179" spans="1:6" ht="12.75" customHeight="1" x14ac:dyDescent="0.2">
      <c r="A179" s="53">
        <v>3232</v>
      </c>
      <c r="B179" s="85" t="s">
        <v>402</v>
      </c>
      <c r="C179" s="50" t="s">
        <v>403</v>
      </c>
      <c r="D179" s="242">
        <v>12207.54</v>
      </c>
      <c r="E179" s="242">
        <v>12723.38</v>
      </c>
      <c r="F179" s="52">
        <f t="shared" si="31"/>
        <v>104.22558517113191</v>
      </c>
    </row>
    <row r="180" spans="1:6" ht="12.75" customHeight="1" x14ac:dyDescent="0.2">
      <c r="A180" s="53">
        <v>3233</v>
      </c>
      <c r="B180" s="85" t="s">
        <v>404</v>
      </c>
      <c r="C180" s="50" t="s">
        <v>405</v>
      </c>
      <c r="D180" s="242">
        <v>839.44</v>
      </c>
      <c r="E180" s="242">
        <v>3823.09</v>
      </c>
      <c r="F180" s="52">
        <f t="shared" si="31"/>
        <v>455.4333841608692</v>
      </c>
    </row>
    <row r="181" spans="1:6" ht="12.75" customHeight="1" x14ac:dyDescent="0.2">
      <c r="A181" s="53">
        <v>3234</v>
      </c>
      <c r="B181" s="85" t="s">
        <v>406</v>
      </c>
      <c r="C181" s="50" t="s">
        <v>407</v>
      </c>
      <c r="D181" s="242">
        <v>1223.21</v>
      </c>
      <c r="E181" s="242">
        <v>1465.08</v>
      </c>
      <c r="F181" s="52">
        <f t="shared" si="31"/>
        <v>119.77338314761978</v>
      </c>
    </row>
    <row r="182" spans="1:6" ht="12.75" customHeight="1" x14ac:dyDescent="0.2">
      <c r="A182" s="53">
        <v>3235</v>
      </c>
      <c r="B182" s="85" t="s">
        <v>408</v>
      </c>
      <c r="C182" s="50" t="s">
        <v>409</v>
      </c>
      <c r="D182" s="242">
        <v>368.81</v>
      </c>
      <c r="E182" s="242">
        <v>2200.08</v>
      </c>
      <c r="F182" s="52">
        <f t="shared" si="31"/>
        <v>596.53480111710633</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54352.2</v>
      </c>
      <c r="E184" s="242">
        <v>166590.59</v>
      </c>
      <c r="F184" s="52">
        <f t="shared" si="31"/>
        <v>306.50201831756584</v>
      </c>
    </row>
    <row r="185" spans="1:6" ht="12.75" customHeight="1" x14ac:dyDescent="0.2">
      <c r="A185" s="53">
        <v>3238</v>
      </c>
      <c r="B185" s="85" t="s">
        <v>414</v>
      </c>
      <c r="C185" s="50" t="s">
        <v>415</v>
      </c>
      <c r="D185" s="242">
        <v>16424.27</v>
      </c>
      <c r="E185" s="242">
        <v>15080.33</v>
      </c>
      <c r="F185" s="52">
        <f t="shared" si="31"/>
        <v>91.81735322178703</v>
      </c>
    </row>
    <row r="186" spans="1:6" ht="12.75" customHeight="1" x14ac:dyDescent="0.2">
      <c r="A186" s="53">
        <v>3239</v>
      </c>
      <c r="B186" s="85" t="s">
        <v>416</v>
      </c>
      <c r="C186" s="50" t="s">
        <v>417</v>
      </c>
      <c r="D186" s="242">
        <v>72855.520000000004</v>
      </c>
      <c r="E186" s="242">
        <v>70685.47</v>
      </c>
      <c r="F186" s="52">
        <f t="shared" si="31"/>
        <v>97.021433653894718</v>
      </c>
    </row>
    <row r="187" spans="1:6" ht="12.75" customHeight="1" x14ac:dyDescent="0.2">
      <c r="A187" s="53">
        <v>324</v>
      </c>
      <c r="B187" s="85" t="s">
        <v>418</v>
      </c>
      <c r="C187" s="50" t="s">
        <v>419</v>
      </c>
      <c r="D187" s="242">
        <v>0</v>
      </c>
      <c r="E187" s="242">
        <v>555.55999999999995</v>
      </c>
      <c r="F187" s="52" t="str">
        <f t="shared" si="31"/>
        <v>-</v>
      </c>
    </row>
    <row r="188" spans="1:6" ht="12.75" customHeight="1" x14ac:dyDescent="0.2">
      <c r="A188" s="53">
        <v>329</v>
      </c>
      <c r="B188" s="85" t="s">
        <v>420</v>
      </c>
      <c r="C188" s="50" t="s">
        <v>421</v>
      </c>
      <c r="D188" s="51">
        <f t="shared" ref="D188:E188" si="43">SUM(D189:D195)</f>
        <v>19707.260000000002</v>
      </c>
      <c r="E188" s="51">
        <f t="shared" si="43"/>
        <v>24629.210000000003</v>
      </c>
      <c r="F188" s="52">
        <f t="shared" si="31"/>
        <v>124.97531366613117</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1199.97</v>
      </c>
      <c r="E190" s="242">
        <v>1253.6500000000001</v>
      </c>
      <c r="F190" s="52">
        <f t="shared" si="31"/>
        <v>104.47344516946258</v>
      </c>
    </row>
    <row r="191" spans="1:6" ht="12.75" customHeight="1" x14ac:dyDescent="0.2">
      <c r="A191" s="53">
        <v>3293</v>
      </c>
      <c r="B191" s="85" t="s">
        <v>426</v>
      </c>
      <c r="C191" s="50" t="s">
        <v>427</v>
      </c>
      <c r="D191" s="242">
        <v>17926.03</v>
      </c>
      <c r="E191" s="242">
        <v>21216.12</v>
      </c>
      <c r="F191" s="52">
        <f t="shared" si="31"/>
        <v>118.35370129359373</v>
      </c>
    </row>
    <row r="192" spans="1:6" ht="12.75" customHeight="1" x14ac:dyDescent="0.2">
      <c r="A192" s="53">
        <v>3294</v>
      </c>
      <c r="B192" s="85" t="s">
        <v>428</v>
      </c>
      <c r="C192" s="50" t="s">
        <v>429</v>
      </c>
      <c r="D192" s="242">
        <v>508.22</v>
      </c>
      <c r="E192" s="242">
        <v>629.79</v>
      </c>
      <c r="F192" s="52">
        <f t="shared" si="31"/>
        <v>123.9207429853213</v>
      </c>
    </row>
    <row r="193" spans="1:6" ht="12.75" customHeight="1" x14ac:dyDescent="0.2">
      <c r="A193" s="53">
        <v>3295</v>
      </c>
      <c r="B193" s="85" t="s">
        <v>430</v>
      </c>
      <c r="C193" s="50" t="s">
        <v>431</v>
      </c>
      <c r="D193" s="242">
        <v>0</v>
      </c>
      <c r="E193" s="242">
        <v>205.83</v>
      </c>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73.040000000000006</v>
      </c>
      <c r="E195" s="242">
        <v>1323.82</v>
      </c>
      <c r="F195" s="52">
        <f t="shared" si="31"/>
        <v>1812.4589266155529</v>
      </c>
    </row>
    <row r="196" spans="1:6" ht="12.75" customHeight="1" x14ac:dyDescent="0.2">
      <c r="A196" s="53">
        <v>34</v>
      </c>
      <c r="B196" s="232" t="s">
        <v>436</v>
      </c>
      <c r="C196" s="50" t="s">
        <v>437</v>
      </c>
      <c r="D196" s="51">
        <f t="shared" ref="D196:E196" si="44">D197+D202+D210</f>
        <v>1375.39</v>
      </c>
      <c r="E196" s="51">
        <f t="shared" si="44"/>
        <v>1510.08</v>
      </c>
      <c r="F196" s="52">
        <f t="shared" si="31"/>
        <v>109.7928587527901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1375.39</v>
      </c>
      <c r="E210" s="51">
        <f t="shared" si="47"/>
        <v>1510.08</v>
      </c>
      <c r="F210" s="52">
        <f t="shared" si="31"/>
        <v>109.7928587527901</v>
      </c>
    </row>
    <row r="211" spans="1:6" ht="12.75" customHeight="1" x14ac:dyDescent="0.2">
      <c r="A211" s="53">
        <v>3431</v>
      </c>
      <c r="B211" s="232" t="s">
        <v>466</v>
      </c>
      <c r="C211" s="50" t="s">
        <v>467</v>
      </c>
      <c r="D211" s="242">
        <v>1375.39</v>
      </c>
      <c r="E211" s="242">
        <v>1436.86</v>
      </c>
      <c r="F211" s="52">
        <f t="shared" si="31"/>
        <v>104.46927780484079</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v>0.13</v>
      </c>
      <c r="F213" s="52" t="str">
        <f t="shared" si="31"/>
        <v>-</v>
      </c>
    </row>
    <row r="214" spans="1:6" ht="12.75" customHeight="1" x14ac:dyDescent="0.2">
      <c r="A214" s="53">
        <v>3434</v>
      </c>
      <c r="B214" s="85" t="s">
        <v>472</v>
      </c>
      <c r="C214" s="50" t="s">
        <v>473</v>
      </c>
      <c r="D214" s="242">
        <v>0</v>
      </c>
      <c r="E214" s="242">
        <v>73.09</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600.47</v>
      </c>
      <c r="E263" s="51">
        <f t="shared" si="68"/>
        <v>649.58000000000004</v>
      </c>
      <c r="F263" s="52">
        <f t="shared" ref="F263:F267" si="69">IF(D263&lt;&gt;0,IF(E263/D263&gt;=100,"&gt;&gt;100",E263/D263*100),"-")</f>
        <v>108.17859343514246</v>
      </c>
    </row>
    <row r="264" spans="1:6" ht="12.75" customHeight="1" x14ac:dyDescent="0.2">
      <c r="A264" s="53">
        <v>381</v>
      </c>
      <c r="B264" s="85" t="s">
        <v>568</v>
      </c>
      <c r="C264" s="50" t="s">
        <v>569</v>
      </c>
      <c r="D264" s="51">
        <f t="shared" ref="D264:E264" si="70">SUM(D265:D267)</f>
        <v>600.47</v>
      </c>
      <c r="E264" s="51">
        <f t="shared" si="70"/>
        <v>649.58000000000004</v>
      </c>
      <c r="F264" s="52">
        <f t="shared" si="69"/>
        <v>108.17859343514246</v>
      </c>
    </row>
    <row r="265" spans="1:6" ht="12.75" customHeight="1" x14ac:dyDescent="0.2">
      <c r="A265" s="53">
        <v>3811</v>
      </c>
      <c r="B265" s="85" t="s">
        <v>570</v>
      </c>
      <c r="C265" s="50" t="s">
        <v>571</v>
      </c>
      <c r="D265" s="242">
        <v>600.47</v>
      </c>
      <c r="E265" s="242">
        <v>649.58000000000004</v>
      </c>
      <c r="F265" s="52">
        <f t="shared" si="69"/>
        <v>108.17859343514246</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339291.74</v>
      </c>
      <c r="E289" s="51">
        <f t="shared" si="79"/>
        <v>498762.93000000005</v>
      </c>
      <c r="F289" s="52">
        <f t="shared" si="76"/>
        <v>147.00120020605277</v>
      </c>
    </row>
    <row r="290" spans="1:6" ht="12.75" customHeight="1" x14ac:dyDescent="0.2">
      <c r="A290" s="53" t="s">
        <v>609</v>
      </c>
      <c r="B290" s="85" t="s">
        <v>620</v>
      </c>
      <c r="C290" s="50" t="s">
        <v>621</v>
      </c>
      <c r="D290" s="51">
        <f>IF(D6&gt;=D289,D6-D289,0)</f>
        <v>77357.260000000009</v>
      </c>
      <c r="E290" s="51">
        <f>IF(E6&gt;=E289,E6-E289,0)</f>
        <v>73524.09999999986</v>
      </c>
      <c r="F290" s="52">
        <f t="shared" si="76"/>
        <v>95.044860689222773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28479.21</v>
      </c>
      <c r="E292" s="242">
        <v>83160.97</v>
      </c>
      <c r="F292" s="52">
        <f t="shared" si="76"/>
        <v>292.00588780376984</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6846.99</v>
      </c>
      <c r="E295" s="242">
        <v>10589.47</v>
      </c>
      <c r="F295" s="52">
        <f t="shared" si="76"/>
        <v>154.65876246350584</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5020</v>
      </c>
      <c r="E298" s="51">
        <f t="shared" si="80"/>
        <v>0</v>
      </c>
      <c r="F298" s="52">
        <f t="shared" ref="F298:F418" si="81">IF(D298&lt;&gt;0,IF(E298/D298&gt;=100,"&gt;&gt;100",E298/D298*100),"-")</f>
        <v>0</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5020</v>
      </c>
      <c r="E311" s="51">
        <f t="shared" si="85"/>
        <v>0</v>
      </c>
      <c r="F311" s="52">
        <f t="shared" si="81"/>
        <v>0</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5020</v>
      </c>
      <c r="E317" s="51">
        <f t="shared" si="87"/>
        <v>0</v>
      </c>
      <c r="F317" s="52">
        <f t="shared" si="81"/>
        <v>0</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5020</v>
      </c>
      <c r="E324" s="242"/>
      <c r="F324" s="52">
        <f t="shared" si="81"/>
        <v>0</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26557.57</v>
      </c>
      <c r="E350" s="51">
        <f t="shared" si="95"/>
        <v>15543.8</v>
      </c>
      <c r="F350" s="52">
        <f t="shared" si="81"/>
        <v>58.528698220507366</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26557.57</v>
      </c>
      <c r="E363" s="51">
        <f t="shared" si="99"/>
        <v>15543.8</v>
      </c>
      <c r="F363" s="52">
        <f t="shared" si="81"/>
        <v>58.528698220507366</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26385.57</v>
      </c>
      <c r="E369" s="51">
        <f t="shared" si="101"/>
        <v>15543.8</v>
      </c>
      <c r="F369" s="52">
        <f t="shared" si="81"/>
        <v>58.91023009925501</v>
      </c>
    </row>
    <row r="370" spans="1:6" ht="12.75" customHeight="1" x14ac:dyDescent="0.2">
      <c r="A370" s="53">
        <v>4221</v>
      </c>
      <c r="B370" s="85" t="s">
        <v>675</v>
      </c>
      <c r="C370" s="50" t="s">
        <v>767</v>
      </c>
      <c r="D370" s="242">
        <v>5674</v>
      </c>
      <c r="E370" s="242">
        <v>758</v>
      </c>
      <c r="F370" s="52">
        <f t="shared" si="81"/>
        <v>13.359182234755023</v>
      </c>
    </row>
    <row r="371" spans="1:6" ht="12.75" customHeight="1" x14ac:dyDescent="0.2">
      <c r="A371" s="53">
        <v>4222</v>
      </c>
      <c r="B371" s="85" t="s">
        <v>768</v>
      </c>
      <c r="C371" s="50" t="s">
        <v>769</v>
      </c>
      <c r="D371" s="242">
        <v>955.2</v>
      </c>
      <c r="E371" s="242">
        <v>16.8</v>
      </c>
      <c r="F371" s="52">
        <f t="shared" si="81"/>
        <v>1.7587939698492463</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19756.37</v>
      </c>
      <c r="E376" s="242">
        <v>14769</v>
      </c>
      <c r="F376" s="52">
        <f t="shared" si="81"/>
        <v>74.755635777220206</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172</v>
      </c>
      <c r="E391" s="51">
        <f t="shared" si="105"/>
        <v>0</v>
      </c>
      <c r="F391" s="52">
        <f t="shared" si="81"/>
        <v>0</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172</v>
      </c>
      <c r="E393" s="242"/>
      <c r="F393" s="52">
        <f t="shared" si="81"/>
        <v>0</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21537.57</v>
      </c>
      <c r="E408" s="51">
        <f t="shared" si="111"/>
        <v>15543.8</v>
      </c>
      <c r="F408" s="52">
        <f t="shared" si="81"/>
        <v>72.17063020572887</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421669</v>
      </c>
      <c r="E412" s="51">
        <f>E6+E298</f>
        <v>572287.02999999991</v>
      </c>
      <c r="F412" s="52">
        <f t="shared" si="81"/>
        <v>135.71949325181598</v>
      </c>
    </row>
    <row r="413" spans="1:6" ht="12.75" customHeight="1" x14ac:dyDescent="0.2">
      <c r="A413" s="53" t="s">
        <v>609</v>
      </c>
      <c r="B413" s="85" t="s">
        <v>832</v>
      </c>
      <c r="C413" s="50" t="s">
        <v>833</v>
      </c>
      <c r="D413" s="51">
        <f t="shared" ref="D413:E413" si="112">D289+D350</f>
        <v>365849.31</v>
      </c>
      <c r="E413" s="51">
        <f t="shared" si="112"/>
        <v>514306.73000000004</v>
      </c>
      <c r="F413" s="52">
        <f t="shared" si="81"/>
        <v>140.57884378680393</v>
      </c>
    </row>
    <row r="414" spans="1:6" ht="12.75" customHeight="1" x14ac:dyDescent="0.2">
      <c r="A414" s="53" t="s">
        <v>609</v>
      </c>
      <c r="B414" s="85" t="s">
        <v>834</v>
      </c>
      <c r="C414" s="50" t="s">
        <v>835</v>
      </c>
      <c r="D414" s="51">
        <f t="shared" ref="D414:E414" si="113">IF(D412&gt;=D413,D412-D413,0)</f>
        <v>55819.69</v>
      </c>
      <c r="E414" s="51">
        <f t="shared" si="113"/>
        <v>57980.299999999872</v>
      </c>
      <c r="F414" s="52">
        <f t="shared" si="81"/>
        <v>103.87069508985067</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28479.21</v>
      </c>
      <c r="E416" s="51">
        <f t="shared" si="115"/>
        <v>83160.97</v>
      </c>
      <c r="F416" s="52">
        <f t="shared" si="81"/>
        <v>292.00588780376984</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421669</v>
      </c>
      <c r="E639" s="51">
        <f t="shared" si="180"/>
        <v>572287.02999999991</v>
      </c>
      <c r="F639" s="52">
        <f t="shared" si="119"/>
        <v>135.71949325181598</v>
      </c>
    </row>
    <row r="640" spans="1:6" ht="12.75" customHeight="1" x14ac:dyDescent="0.2">
      <c r="A640" s="53" t="s">
        <v>609</v>
      </c>
      <c r="B640" s="85" t="s">
        <v>1278</v>
      </c>
      <c r="C640" s="50" t="s">
        <v>1279</v>
      </c>
      <c r="D640" s="51">
        <f t="shared" ref="D640:E640" si="181">D413+D528</f>
        <v>365849.31</v>
      </c>
      <c r="E640" s="51">
        <f t="shared" si="181"/>
        <v>514306.73000000004</v>
      </c>
      <c r="F640" s="52">
        <f t="shared" si="119"/>
        <v>140.57884378680393</v>
      </c>
    </row>
    <row r="641" spans="1:6" ht="12.75" customHeight="1" x14ac:dyDescent="0.2">
      <c r="A641" s="53" t="s">
        <v>609</v>
      </c>
      <c r="B641" s="85" t="s">
        <v>1280</v>
      </c>
      <c r="C641" s="50" t="s">
        <v>1281</v>
      </c>
      <c r="D641" s="51">
        <f t="shared" ref="D641:E641" si="182">IF(D639&gt;=D640,D639-D640,0)</f>
        <v>55819.69</v>
      </c>
      <c r="E641" s="51">
        <f t="shared" si="182"/>
        <v>57980.299999999872</v>
      </c>
      <c r="F641" s="52">
        <f t="shared" si="119"/>
        <v>103.87069508985067</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28479.21</v>
      </c>
      <c r="E643" s="51">
        <f t="shared" si="184"/>
        <v>83160.97</v>
      </c>
      <c r="F643" s="52">
        <f t="shared" si="119"/>
        <v>292.00588780376984</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84298.9</v>
      </c>
      <c r="E645" s="51">
        <f t="shared" si="186"/>
        <v>141141.26999999987</v>
      </c>
      <c r="F645" s="52">
        <f t="shared" si="119"/>
        <v>167.42955127528342</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14.01</v>
      </c>
      <c r="E647" s="243">
        <v>7793.52</v>
      </c>
      <c r="F647" s="57" t="str">
        <f t="shared" si="119"/>
        <v>&gt;&gt;100</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53525.35</v>
      </c>
      <c r="E649" s="242">
        <v>107188.79</v>
      </c>
      <c r="F649" s="52">
        <f t="shared" ref="F649:F724" si="188">IF(D649&lt;&gt;0,IF(E649/D649&gt;=100,"&gt;&gt;100",E649/D649*100),"-")</f>
        <v>200.25798990571758</v>
      </c>
    </row>
    <row r="650" spans="1:6" ht="12.75" customHeight="1" x14ac:dyDescent="0.2">
      <c r="A650" s="53" t="s">
        <v>1297</v>
      </c>
      <c r="B650" s="85" t="s">
        <v>1298</v>
      </c>
      <c r="C650" s="50" t="s">
        <v>1297</v>
      </c>
      <c r="D650" s="242">
        <v>691366.67</v>
      </c>
      <c r="E650" s="242">
        <v>842443.77</v>
      </c>
      <c r="F650" s="52">
        <f t="shared" si="188"/>
        <v>121.8519501381228</v>
      </c>
    </row>
    <row r="651" spans="1:6" ht="12.75" customHeight="1" x14ac:dyDescent="0.2">
      <c r="A651" s="53" t="s">
        <v>1299</v>
      </c>
      <c r="B651" s="85" t="s">
        <v>1300</v>
      </c>
      <c r="C651" s="50" t="s">
        <v>1299</v>
      </c>
      <c r="D651" s="242">
        <v>637703.23</v>
      </c>
      <c r="E651" s="242">
        <v>773106.91</v>
      </c>
      <c r="F651" s="52">
        <f t="shared" si="188"/>
        <v>121.23302401965255</v>
      </c>
    </row>
    <row r="652" spans="1:6" ht="24" x14ac:dyDescent="0.2">
      <c r="A652" s="53">
        <v>11</v>
      </c>
      <c r="B652" s="85" t="s">
        <v>1301</v>
      </c>
      <c r="C652" s="50" t="s">
        <v>1302</v>
      </c>
      <c r="D652" s="51">
        <f t="shared" ref="D652:E652" si="189">+D649+D650-D651</f>
        <v>107188.79000000004</v>
      </c>
      <c r="E652" s="51">
        <f t="shared" si="189"/>
        <v>176525.65000000002</v>
      </c>
      <c r="F652" s="52">
        <f t="shared" si="188"/>
        <v>164.68667105953892</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5</v>
      </c>
      <c r="E654" s="262">
        <v>6</v>
      </c>
      <c r="F654" s="52">
        <f t="shared" si="188"/>
        <v>120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5</v>
      </c>
      <c r="E656" s="262">
        <v>6</v>
      </c>
      <c r="F656" s="52">
        <f t="shared" si="188"/>
        <v>120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3981.68</v>
      </c>
      <c r="E675" s="242">
        <v>5000</v>
      </c>
      <c r="F675" s="52">
        <f t="shared" si="188"/>
        <v>125.57513411424324</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0</v>
      </c>
      <c r="E718" s="242"/>
      <c r="F718" s="52" t="str">
        <f t="shared" si="188"/>
        <v>-</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8470.77</v>
      </c>
      <c r="E721" s="242">
        <v>74862.59</v>
      </c>
      <c r="F721" s="52">
        <f t="shared" si="188"/>
        <v>883.77550092848696</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5246.09</v>
      </c>
      <c r="E723" s="242">
        <v>6168.47</v>
      </c>
      <c r="F723" s="52">
        <f t="shared" si="188"/>
        <v>117.582237437787</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401.3</v>
      </c>
      <c r="E726" s="242">
        <v>454.97</v>
      </c>
      <c r="F726" s="52">
        <f t="shared" si="190"/>
        <v>113.37403438823823</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66" sqref="E26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196291.29999999996</v>
      </c>
      <c r="E6" s="229">
        <f t="shared" si="0"/>
        <v>276143.43999999994</v>
      </c>
      <c r="F6" s="230">
        <f t="shared" ref="F6:F260" si="1">IF(D6&gt;0,IF(E6/D6&gt;=100,"&gt;&gt;100",E6/D6*100),"-")</f>
        <v>140.68042750748504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78191.619999999966</v>
      </c>
      <c r="E7" s="104">
        <f t="shared" si="2"/>
        <v>72722.719999999958</v>
      </c>
      <c r="F7" s="93">
        <f t="shared" si="1"/>
        <v>93.005772229811825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74475.939999999959</v>
      </c>
      <c r="E12" s="104">
        <f t="shared" si="3"/>
        <v>67917.65999999996</v>
      </c>
      <c r="F12" s="93">
        <f t="shared" si="1"/>
        <v>91.194095703927999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74475.929999999964</v>
      </c>
      <c r="E19" s="104">
        <f t="shared" si="5"/>
        <v>67917.649999999965</v>
      </c>
      <c r="F19" s="93">
        <f t="shared" si="1"/>
        <v>91.194094521545409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43493.52</v>
      </c>
      <c r="E20" s="247">
        <v>44251.519999999997</v>
      </c>
      <c r="F20" s="93">
        <f t="shared" si="1"/>
        <v>101.74278835100033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1834.44</v>
      </c>
      <c r="E21" s="247">
        <v>1851.24</v>
      </c>
      <c r="F21" s="93">
        <f t="shared" si="1"/>
        <v>100.91581081965069</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1224.45</v>
      </c>
      <c r="E22" s="247">
        <v>1224.45</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2214.23</v>
      </c>
      <c r="E25" s="247">
        <v>2214.23</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209201.46</v>
      </c>
      <c r="E26" s="247">
        <v>223970.46</v>
      </c>
      <c r="F26" s="93">
        <f t="shared" si="1"/>
        <v>107.05970216460247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183492.17</v>
      </c>
      <c r="E28" s="247">
        <v>205594.25</v>
      </c>
      <c r="F28" s="93">
        <f t="shared" si="1"/>
        <v>112.04524421941274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1.0000000000218279E-2</v>
      </c>
      <c r="E35" s="104">
        <f t="shared" si="7"/>
        <v>1.0000000000218279E-2</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71.14</v>
      </c>
      <c r="E36" s="247">
        <v>71.14</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7500.17</v>
      </c>
      <c r="E39" s="247">
        <v>7500.17</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7571.3</v>
      </c>
      <c r="E40" s="247">
        <v>7571.3</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 si="9">SUM(D46:D49)-D50</f>
        <v>0</v>
      </c>
      <c r="E45" s="104">
        <f>SUM(E46:E49)-E50</f>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7163.81</v>
      </c>
      <c r="E47" s="247">
        <v>7163.81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IF(D49&gt;0,IF(E49/D49&gt;=100,"&gt;&gt;100",E49/D49*100),"-")</f>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7163.81</v>
      </c>
      <c r="E50" s="247">
        <v>7163.81</v>
      </c>
      <c r="F50" s="93">
        <f>IF(D50&gt;0,IF(E50/D50&gt;=100,"&gt;&gt;100",E50/D50*100),"-")</f>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9983.06</v>
      </c>
      <c r="E54" s="247">
        <v>12709.66</v>
      </c>
      <c r="F54" s="93">
        <f t="shared" si="1"/>
        <v>127.31226698026457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9983.06</v>
      </c>
      <c r="E55" s="247">
        <v>12709.66</v>
      </c>
      <c r="F55" s="93">
        <f t="shared" si="1"/>
        <v>127.31226698026457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3715.6800000000003</v>
      </c>
      <c r="E63" s="104">
        <f t="shared" si="12"/>
        <v>4805.0600000000004</v>
      </c>
      <c r="F63" s="93">
        <f t="shared" si="1"/>
        <v>129.31845584119193</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1955.66</v>
      </c>
      <c r="E64" s="247">
        <v>4330.34</v>
      </c>
      <c r="F64" s="93">
        <f t="shared" si="1"/>
        <v>221.42601474693967</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1760.02</v>
      </c>
      <c r="E67" s="247">
        <v>474.72</v>
      </c>
      <c r="F67" s="93">
        <f t="shared" si="1"/>
        <v>26.97242076794582</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118099.68</v>
      </c>
      <c r="E68" s="104">
        <f t="shared" si="13"/>
        <v>203420.71999999997</v>
      </c>
      <c r="F68" s="93">
        <f t="shared" si="1"/>
        <v>172.24493749686704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107188.79</v>
      </c>
      <c r="E69" s="104">
        <f t="shared" si="14"/>
        <v>176525.65</v>
      </c>
      <c r="F69" s="93">
        <f t="shared" si="1"/>
        <v>164.68667105953898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106170.79</v>
      </c>
      <c r="E70" s="104">
        <f t="shared" si="15"/>
        <v>175525.65</v>
      </c>
      <c r="F70" s="93">
        <f t="shared" si="1"/>
        <v>165.32386167607871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106170.79</v>
      </c>
      <c r="E72" s="247">
        <v>175525.65</v>
      </c>
      <c r="F72" s="93">
        <f t="shared" si="1"/>
        <v>165.32386167607871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1018</v>
      </c>
      <c r="E76" s="247">
        <v>1000</v>
      </c>
      <c r="F76" s="93">
        <f t="shared" si="1"/>
        <v>98.231827111984288</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4804.99</v>
      </c>
      <c r="E78" s="104">
        <f>E79+SUM(E82:E84)-E85+E86</f>
        <v>6365.75</v>
      </c>
      <c r="F78" s="93">
        <f t="shared" si="1"/>
        <v>132.48206551938716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4353.62</v>
      </c>
      <c r="E84" s="247">
        <v>5117.78</v>
      </c>
      <c r="F84" s="93">
        <f t="shared" si="1"/>
        <v>117.55228981858774</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451.37</v>
      </c>
      <c r="E86" s="247">
        <v>1247.97</v>
      </c>
      <c r="F86" s="93">
        <f t="shared" si="1"/>
        <v>276.48492367680615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6091.89</v>
      </c>
      <c r="E146" s="104">
        <f t="shared" si="26"/>
        <v>12735.8</v>
      </c>
      <c r="F146" s="93">
        <f t="shared" si="1"/>
        <v>209.06155560917875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5601.39</v>
      </c>
      <c r="E160" s="247">
        <v>13383.23</v>
      </c>
      <c r="F160" s="93">
        <f t="shared" si="1"/>
        <v>238.92694491902898</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1137.93</v>
      </c>
      <c r="E161" s="247">
        <v>0</v>
      </c>
      <c r="F161" s="93">
        <f t="shared" si="1"/>
        <v>0</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647.42999999999995</v>
      </c>
      <c r="E163" s="247">
        <v>647.42999999999995</v>
      </c>
      <c r="F163" s="93">
        <f t="shared" si="1"/>
        <v>100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14.01</v>
      </c>
      <c r="E170" s="104">
        <f t="shared" si="29"/>
        <v>7793.52</v>
      </c>
      <c r="F170" s="93" t="str">
        <f t="shared" si="1"/>
        <v>&gt;&gt;100</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14.01</v>
      </c>
      <c r="E173" s="247">
        <v>7793.52</v>
      </c>
      <c r="F173" s="93" t="str">
        <f t="shared" si="1"/>
        <v>&gt;&gt;100</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196291.29999999996</v>
      </c>
      <c r="E175" s="104">
        <f t="shared" si="30"/>
        <v>276143.44</v>
      </c>
      <c r="F175" s="93">
        <f t="shared" si="1"/>
        <v>140.68042750748509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30434.52</v>
      </c>
      <c r="E176" s="104">
        <f t="shared" si="31"/>
        <v>56191.09</v>
      </c>
      <c r="F176" s="93">
        <f t="shared" si="1"/>
        <v>184.62946023134253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23823.84</v>
      </c>
      <c r="E177" s="104">
        <f t="shared" si="32"/>
        <v>56031.409999999996</v>
      </c>
      <c r="F177" s="93">
        <f t="shared" si="1"/>
        <v>235.1905066521602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8959.06</v>
      </c>
      <c r="E178" s="247">
        <v>16825.8</v>
      </c>
      <c r="F178" s="93">
        <f t="shared" si="1"/>
        <v>187.80764946322495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13505.98</v>
      </c>
      <c r="E179" s="247">
        <v>24155.51</v>
      </c>
      <c r="F179" s="93">
        <f t="shared" si="1"/>
        <v>178.85047956534808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74.69</v>
      </c>
      <c r="E180" s="104">
        <f t="shared" si="33"/>
        <v>91.17</v>
      </c>
      <c r="F180" s="93">
        <f t="shared" si="1"/>
        <v>122.06453340473959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74.69</v>
      </c>
      <c r="E183" s="247">
        <v>91.17</v>
      </c>
      <c r="F183" s="93">
        <f t="shared" si="1"/>
        <v>122.06453340473959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1284.1099999999999</v>
      </c>
      <c r="E188" s="247">
        <v>14958.93</v>
      </c>
      <c r="F188" s="93">
        <f t="shared" si="1"/>
        <v>1164.9259019865899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6336.25</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274.43</v>
      </c>
      <c r="E234" s="104">
        <f t="shared" si="40"/>
        <v>159.68</v>
      </c>
      <c r="F234" s="93">
        <f t="shared" si="1"/>
        <v>58.186058375542039</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274.43</v>
      </c>
      <c r="E235" s="247">
        <v>159.68</v>
      </c>
      <c r="F235" s="93">
        <f t="shared" si="1"/>
        <v>58.186058375542039</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165856.77999999997</v>
      </c>
      <c r="E237" s="104">
        <f t="shared" si="41"/>
        <v>219952.35</v>
      </c>
      <c r="F237" s="93">
        <f t="shared" si="1"/>
        <v>132.61583276848862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74710.89</v>
      </c>
      <c r="E238" s="104">
        <f t="shared" si="42"/>
        <v>68152.61</v>
      </c>
      <c r="F238" s="93">
        <f t="shared" si="1"/>
        <v>91.221788416655187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74710.89</v>
      </c>
      <c r="E239" s="104">
        <f t="shared" si="43"/>
        <v>68152.61</v>
      </c>
      <c r="F239" s="93">
        <f t="shared" si="1"/>
        <v>91.221788416655187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74710.89</v>
      </c>
      <c r="E240" s="247">
        <v>68152.61</v>
      </c>
      <c r="F240" s="93">
        <f t="shared" si="1"/>
        <v>91.221788416655187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84298.9</v>
      </c>
      <c r="E245" s="104">
        <f t="shared" si="45"/>
        <v>141141.26999999999</v>
      </c>
      <c r="F245" s="93">
        <f t="shared" si="1"/>
        <v>167.42955127528353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84298.9</v>
      </c>
      <c r="E246" s="104">
        <f t="shared" si="46"/>
        <v>141141.26999999999</v>
      </c>
      <c r="F246" s="93">
        <f t="shared" si="1"/>
        <v>167.42955127528353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84298.9</v>
      </c>
      <c r="E247" s="247">
        <v>141141.26999999999</v>
      </c>
      <c r="F247" s="93">
        <f t="shared" si="1"/>
        <v>167.42955127528353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6846.99</v>
      </c>
      <c r="E255" s="247">
        <v>10658.47</v>
      </c>
      <c r="F255" s="93">
        <f t="shared" si="1"/>
        <v>155.66650455163509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3078959.54</v>
      </c>
      <c r="E259" s="104">
        <f t="shared" si="49"/>
        <v>3041982.22</v>
      </c>
      <c r="F259" s="93">
        <f t="shared" si="1"/>
        <v>98.799031961296905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3078959.54</v>
      </c>
      <c r="E260" s="248">
        <v>3041982.22</v>
      </c>
      <c r="F260" s="97">
        <f t="shared" si="1"/>
        <v>98.799031961296905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1137.93</v>
      </c>
      <c r="E264" s="247">
        <v>4947.43</v>
      </c>
      <c r="F264" s="93">
        <f t="shared" si="50"/>
        <v>434.77454676473951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5601.39</v>
      </c>
      <c r="E265" s="247">
        <v>8435.7999999999993</v>
      </c>
      <c r="F265" s="93">
        <f t="shared" si="50"/>
        <v>150.60190417021485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v>941.73</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451.37</v>
      </c>
      <c r="E269" s="247">
        <v>302.33</v>
      </c>
      <c r="F269" s="93">
        <f t="shared" si="50"/>
        <v>66.980525954316846</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3.91</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1137.93</v>
      </c>
      <c r="E286" s="247">
        <v>0</v>
      </c>
      <c r="F286" s="93">
        <f t="shared" si="50"/>
        <v>0</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23823.84</v>
      </c>
      <c r="E288" s="247">
        <v>56031.41</v>
      </c>
      <c r="F288" s="93">
        <f t="shared" si="50"/>
        <v>235.1905066521602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6336.25</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1284.1099999999999</v>
      </c>
      <c r="E295" s="247">
        <v>1976.97</v>
      </c>
      <c r="F295" s="93">
        <f t="shared" si="50"/>
        <v>153.95643675386066</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11737.82</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14" sqref="E11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365849.31</v>
      </c>
      <c r="E107" s="81">
        <f t="shared" si="21"/>
        <v>514306.73</v>
      </c>
      <c r="F107" s="63">
        <f t="shared" si="1"/>
        <v>140.57884378680393</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365849.31</v>
      </c>
      <c r="E113" s="249">
        <v>514306.73</v>
      </c>
      <c r="F113" s="63">
        <f t="shared" si="1"/>
        <v>140.57884378680393</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365849.31</v>
      </c>
      <c r="E141" s="106">
        <f t="shared" si="28"/>
        <v>514306.73</v>
      </c>
      <c r="F141" s="82">
        <f t="shared" si="1"/>
        <v>140.57884378680393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1" sqref="E11"/>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E9" sqref="E9"/>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30160.09</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610166.69000000006</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590736.94000000006</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153105.75</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393878.87</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954.68</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42797.64</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19429.75</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584295.37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558529.37</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145239.01</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383229.34</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938.2</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29122.82</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25766</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56031.410000000033</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56031.41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56031.41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4</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48398</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0</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KMCBJ</cp:lastModifiedBy>
  <cp:lastPrinted>2025-01-31T09:15:56Z</cp:lastPrinted>
  <dcterms:created xsi:type="dcterms:W3CDTF">2022-04-01T05:14:30Z</dcterms:created>
  <dcterms:modified xsi:type="dcterms:W3CDTF">2025-01-31T09:27:16Z</dcterms:modified>
</cp:coreProperties>
</file>